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ediazg\Desktop\SEG PM POR REVISAR\"/>
    </mc:Choice>
  </mc:AlternateContent>
  <xr:revisionPtr revIDLastSave="0" documentId="8_{565079A5-2636-4FE1-869C-FE2043DF3C87}" xr6:coauthVersionLast="36" xr6:coauthVersionMax="36" xr10:uidLastSave="{00000000-0000-0000-0000-000000000000}"/>
  <bookViews>
    <workbookView xWindow="0" yWindow="0" windowWidth="19200" windowHeight="5650" xr2:uid="{00000000-000D-0000-FFFF-FFFF00000000}"/>
  </bookViews>
  <sheets>
    <sheet name="seguimiento plan de mejoram" sheetId="1" r:id="rId1"/>
    <sheet name="Hoja1" sheetId="2" r:id="rId2"/>
    <sheet name="Hoja2" sheetId="3" r:id="rId3"/>
  </sheets>
  <definedNames>
    <definedName name="_xlnm._FilterDatabase" localSheetId="1" hidden="1">Hoja1!$E$1:$E$30</definedName>
    <definedName name="_xlnm._FilterDatabase" localSheetId="0" hidden="1">'seguimiento plan de mejoram'!$G$1:$G$1000</definedName>
  </definedNames>
  <calcPr calcId="191029"/>
  <extLst>
    <ext uri="GoogleSheetsCustomDataVersion2">
      <go:sheetsCustomData xmlns:go="http://customooxmlschemas.google.com/" r:id="rId5" roundtripDataChecksum="FPBOhT8l8Q8+b5L+20vret6tkVRuZU9BqNoBGE/5llE="/>
    </ext>
  </extLst>
</workbook>
</file>

<file path=xl/calcChain.xml><?xml version="1.0" encoding="utf-8"?>
<calcChain xmlns="http://schemas.openxmlformats.org/spreadsheetml/2006/main">
  <c r="F4" i="3" l="1"/>
  <c r="F5" i="3"/>
  <c r="F6" i="3"/>
  <c r="F7" i="3"/>
  <c r="F8" i="3"/>
  <c r="F9" i="3"/>
  <c r="F10" i="3"/>
  <c r="F11" i="3"/>
  <c r="F12" i="3"/>
  <c r="F13" i="3"/>
  <c r="F14" i="3"/>
  <c r="F15" i="3"/>
  <c r="F16" i="3"/>
  <c r="F17" i="3"/>
  <c r="F18" i="3"/>
  <c r="F19" i="3"/>
  <c r="F3" i="3"/>
  <c r="E32" i="2" l="1"/>
  <c r="E31" i="2"/>
  <c r="E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3" authorId="0" shapeId="0" xr:uid="{00000000-0006-0000-0000-000001000000}">
      <text>
        <r>
          <rPr>
            <sz val="11"/>
            <color theme="1"/>
            <rFont val="Calibri"/>
            <family val="2"/>
            <scheme val="minor"/>
          </rPr>
          <t>======
ID#AAABcK8hBnM
Maria Juliana Sierra Serpa    (2025-02-09 17:09:44)
Maria Juliana Sierra
Mejorar el acta y agregar registro de asistencia para entrevistados</t>
        </r>
      </text>
    </comment>
    <comment ref="C18" authorId="0" shapeId="0" xr:uid="{00000000-0006-0000-0000-000002000000}">
      <text>
        <r>
          <rPr>
            <sz val="11"/>
            <color theme="1"/>
            <rFont val="Calibri"/>
            <family val="2"/>
            <scheme val="minor"/>
          </rPr>
          <t>======
ID#AAABcK8hBnA
Maria Juliana Sierra Serpa    (2025-02-09 17:09:44)
Cierre inmediato pero se sugiere capacitar a la persona</t>
        </r>
      </text>
    </comment>
    <comment ref="C29" authorId="0" shapeId="0" xr:uid="{00000000-0006-0000-0000-000003000000}">
      <text>
        <r>
          <rPr>
            <sz val="11"/>
            <color theme="1"/>
            <rFont val="Calibri"/>
            <family val="2"/>
            <scheme val="minor"/>
          </rPr>
          <t>======
ID#AAABcK8hBnQ
Maria Juliana Sierra Serpa    (2025-02-09 17:09:44)
Programación y cumplimiento de capacitaciones</t>
        </r>
      </text>
    </comment>
    <comment ref="C32" authorId="0" shapeId="0" xr:uid="{00000000-0006-0000-0000-000004000000}">
      <text>
        <r>
          <rPr>
            <sz val="11"/>
            <color theme="1"/>
            <rFont val="Calibri"/>
            <family val="2"/>
            <scheme val="minor"/>
          </rPr>
          <t>======
ID#AAABcK8hBm8
Maria Juliana Sierra Serpa    (2025-02-09 17:09:44)
No es una acción. Debió indicar esto en la auditoria. Demostrar que el procedimiento es de compras</t>
        </r>
      </text>
    </comment>
    <comment ref="C34" authorId="0" shapeId="0" xr:uid="{00000000-0006-0000-0000-000005000000}">
      <text>
        <r>
          <rPr>
            <sz val="11"/>
            <color theme="1"/>
            <rFont val="Calibri"/>
            <family val="2"/>
            <scheme val="minor"/>
          </rPr>
          <t>======
ID#AAABcK8hBnE
Maria Juliana Sierra Serpa    (2025-02-09 17:09:44)
Revisar</t>
        </r>
      </text>
    </comment>
    <comment ref="C35" authorId="0" shapeId="0" xr:uid="{00000000-0006-0000-0000-000006000000}">
      <text>
        <r>
          <rPr>
            <sz val="11"/>
            <color theme="1"/>
            <rFont val="Calibri"/>
            <family val="2"/>
            <scheme val="minor"/>
          </rPr>
          <t>======
ID#AAABcK8hBnI
Maria Juliana Sierra Serpa    (2025-02-09 17:09:44)
Mejorar la acción con proyección a  2025. Revisar lo realizado</t>
        </r>
      </text>
    </comment>
  </commentList>
  <extLst>
    <ext xmlns:r="http://schemas.openxmlformats.org/officeDocument/2006/relationships" uri="GoogleSheetsCustomDataVersion2">
      <go:sheetsCustomData xmlns:go="http://customooxmlschemas.google.com/" r:id="rId1" roundtripDataSignature="AMtx7mils3VumbONZbYE9SmwLnVEtehxX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100-000001000000}">
      <text>
        <r>
          <rPr>
            <sz val="11"/>
            <color theme="1"/>
            <rFont val="Calibri"/>
            <family val="2"/>
            <scheme val="minor"/>
          </rPr>
          <t>======
ID#AAABcK8hBnM
Maria Juliana Sierra Serpa    (2025-02-09 17:09:44)
Maria Juliana Sierra
Mejorar el acta y agregar registro de asistencia para entrevistados</t>
        </r>
      </text>
    </comment>
    <comment ref="C9" authorId="0" shapeId="0" xr:uid="{00000000-0006-0000-0100-000002000000}">
      <text>
        <r>
          <rPr>
            <sz val="11"/>
            <color theme="1"/>
            <rFont val="Calibri"/>
            <family val="2"/>
            <scheme val="minor"/>
          </rPr>
          <t>======
ID#AAABcK8hBnA
Maria Juliana Sierra Serpa    (2025-02-09 17:09:44)
Cierre inmediato pero se sugiere capacitar a la persona</t>
        </r>
      </text>
    </comment>
    <comment ref="C20" authorId="0" shapeId="0" xr:uid="{00000000-0006-0000-0100-000003000000}">
      <text>
        <r>
          <rPr>
            <sz val="11"/>
            <color theme="1"/>
            <rFont val="Calibri"/>
            <family val="2"/>
            <scheme val="minor"/>
          </rPr>
          <t>======
ID#AAABcK8hBnQ
Maria Juliana Sierra Serpa    (2025-02-09 17:09:44)
Programación y cumplimiento de capacitaciones</t>
        </r>
      </text>
    </comment>
    <comment ref="C23" authorId="0" shapeId="0" xr:uid="{00000000-0006-0000-0100-000004000000}">
      <text>
        <r>
          <rPr>
            <sz val="11"/>
            <color theme="1"/>
            <rFont val="Calibri"/>
            <family val="2"/>
            <scheme val="minor"/>
          </rPr>
          <t>======
ID#AAABcK8hBm8
Maria Juliana Sierra Serpa    (2025-02-09 17:09:44)
No es una acción. Debió indicar esto en la auditoria. Demostrar que el procedimiento es de compras</t>
        </r>
      </text>
    </comment>
    <comment ref="C25" authorId="0" shapeId="0" xr:uid="{00000000-0006-0000-0100-000005000000}">
      <text>
        <r>
          <rPr>
            <sz val="11"/>
            <color theme="1"/>
            <rFont val="Calibri"/>
            <family val="2"/>
            <scheme val="minor"/>
          </rPr>
          <t>======
ID#AAABcK8hBnE
Maria Juliana Sierra Serpa    (2025-02-09 17:09:44)
Revisar</t>
        </r>
      </text>
    </comment>
    <comment ref="C26" authorId="0" shapeId="0" xr:uid="{00000000-0006-0000-0100-000006000000}">
      <text>
        <r>
          <rPr>
            <sz val="11"/>
            <color theme="1"/>
            <rFont val="Calibri"/>
            <family val="2"/>
            <scheme val="minor"/>
          </rPr>
          <t>======
ID#AAABcK8hBnI
Maria Juliana Sierra Serpa    (2025-02-09 17:09:44)
Mejorar la acción con proyección a  2025. Revisar lo realizado</t>
        </r>
      </text>
    </comment>
  </commentList>
</comments>
</file>

<file path=xl/sharedStrings.xml><?xml version="1.0" encoding="utf-8"?>
<sst xmlns="http://schemas.openxmlformats.org/spreadsheetml/2006/main" count="314" uniqueCount="156">
  <si>
    <t xml:space="preserve"> SEGUIMIENTO AL PLAN DE MEJORAMIENTO POR PROCESO</t>
  </si>
  <si>
    <t>CODIGO</t>
  </si>
  <si>
    <t>FT-SC-001</t>
  </si>
  <si>
    <t>VERSION</t>
  </si>
  <si>
    <t>FECHA</t>
  </si>
  <si>
    <r>
      <rPr>
        <b/>
        <sz val="11"/>
        <color rgb="FF000000"/>
        <rFont val="Arial"/>
        <family val="2"/>
      </rPr>
      <t xml:space="preserve">Proceso auditado: </t>
    </r>
    <r>
      <rPr>
        <sz val="11"/>
        <color rgb="FF000000"/>
        <rFont val="Arial"/>
        <family val="2"/>
      </rPr>
      <t xml:space="preserve"> Proceso de Gestión de Talento Humano</t>
    </r>
  </si>
  <si>
    <r>
      <rPr>
        <b/>
        <sz val="11"/>
        <color rgb="FF000000"/>
        <rFont val="Arial"/>
        <family val="2"/>
      </rPr>
      <t xml:space="preserve">Objetivo del Proceso:  </t>
    </r>
    <r>
      <rPr>
        <sz val="11"/>
        <color rgb="FF000000"/>
        <rFont val="Arial"/>
        <family val="2"/>
      </rPr>
      <t>Gestionar el desarrollo integral del talento humano a través del ciclo de vida de los colaboradores (ingreso, desarrollo y retiro), promoviendo la generación de bienestar, entornos seguros y saludables para lograr una cultura organizacional asada en el cumplimiento de valores institucionales y el trabajo en equipo para contribuir a las metas de la entidad.</t>
    </r>
  </si>
  <si>
    <r>
      <rPr>
        <b/>
        <sz val="11"/>
        <color rgb="FF000000"/>
        <rFont val="Arial"/>
        <family val="2"/>
      </rPr>
      <t>Auditor:</t>
    </r>
    <r>
      <rPr>
        <sz val="11"/>
        <color rgb="FF000000"/>
        <rFont val="Arial"/>
        <family val="2"/>
      </rPr>
      <t xml:space="preserve"> María Juliana Sierra Serpa.</t>
    </r>
  </si>
  <si>
    <r>
      <rPr>
        <b/>
        <sz val="11"/>
        <color rgb="FF000000"/>
        <rFont val="Arial"/>
        <family val="2"/>
      </rPr>
      <t xml:space="preserve">Líder: </t>
    </r>
    <r>
      <rPr>
        <sz val="11"/>
        <color rgb="FF000000"/>
        <rFont val="Arial"/>
        <family val="2"/>
      </rPr>
      <t>Sandra Simanca Palencia</t>
    </r>
  </si>
  <si>
    <r>
      <rPr>
        <b/>
        <sz val="11"/>
        <color rgb="FF000000"/>
        <rFont val="Arial"/>
        <family val="2"/>
      </rPr>
      <t xml:space="preserve">Objetivo de la Auditoría: </t>
    </r>
    <r>
      <rPr>
        <sz val="11"/>
        <color rgb="FF000000"/>
        <rFont val="Arial"/>
        <family val="2"/>
      </rPr>
      <t>Evaluar y   verificar el grado de cumplimiento de las políticas, procedimientos, estrategias, normas internas y externas en la gestión realizada por la Oficina de Planeación Institucional con el fin de medir la eficacia, la eficiencia, y garantizar el cumplimiento y aplicación de la normatividad vigente, de acuerdo al rol de evaluación y seguimiento y el rol de enfoque hacia la prevención; teniendo en cuenta  que se orienta hacia una actividad independiente y objetiva de aseguramiento y consulta, concebida para agregar valor y mejorar las operaciones de la Institución con el fin de cumplir sus objetivos organizacionales</t>
    </r>
    <r>
      <rPr>
        <b/>
        <sz val="11"/>
        <color rgb="FF000000"/>
        <rFont val="Arial"/>
        <family val="2"/>
      </rPr>
      <t xml:space="preserve">
</t>
    </r>
  </si>
  <si>
    <r>
      <rPr>
        <b/>
        <sz val="11"/>
        <color rgb="FF000000"/>
        <rFont val="Arial"/>
        <family val="2"/>
      </rPr>
      <t xml:space="preserve">Alcance de la Auditoría: </t>
    </r>
    <r>
      <rPr>
        <sz val="11"/>
        <color rgb="FF000000"/>
        <rFont val="Arial"/>
        <family val="2"/>
      </rPr>
      <t>Verificación y evaluación del proceso en el último semestre 2023 y primer semestre 2024; Evaluar la gestión de riesgo de gestión, corrupción, fraude, tecnológico entre otros; Evaluar la efectividad de los controles a través del análisis de su diseño, ejecución y no materialización de los riesgos.</t>
    </r>
  </si>
  <si>
    <t>Hallazgo</t>
  </si>
  <si>
    <t>Acción</t>
  </si>
  <si>
    <t>Fecha</t>
  </si>
  <si>
    <t>Responsable</t>
  </si>
  <si>
    <t>Estado</t>
  </si>
  <si>
    <t>Fecha de Seguimiento</t>
  </si>
  <si>
    <t>Observación</t>
  </si>
  <si>
    <t>Inicio</t>
  </si>
  <si>
    <t>Final</t>
  </si>
  <si>
    <t xml:space="preserve">Al revisar el Manual de Funciones de la entidad se encontraron debilidades en el cargo de pagador e incumplimiento de lo establecido en la Ley 87 de 1993 artículo 10 y, en cuanto al cargo de director de Control Interno, el cual no está designado en el nivel jerárquico como indica la norma; probablemente por desconocimiento o inobservancia de la norma, lo que podría generar sanciones de entes de control. </t>
  </si>
  <si>
    <t>Talento Humano</t>
  </si>
  <si>
    <t>Abierta</t>
  </si>
  <si>
    <t xml:space="preserve"> </t>
  </si>
  <si>
    <t>En relación al recaudo de incapacidades no se pudo verificar si se cumple con el requisito legal, puesto que la oficina auditada no presentó información al respecto, quebrantando los establecido en el Decreto 019 de 2012 artículo 121, la ley 1438 artículo 28, el Código Sustantivo del Trabajo Articulo. 488 y 489. Lo anterior por posible inobservancia o desconocimiento de la norma, falta de controles o de un procedimiento que regule la materia, pudiendo generar detrimento económico a la entidad, así como, sanciones fiscales, disciplinarias y penales</t>
  </si>
  <si>
    <t xml:space="preserve">Al revisar las actas de comisión, se observó que no se cumple con la actividad tres (3) del procedimiento PR-TH-001, contraviniendo los parámetros establecidos internamente, probablemente por inobservancia del requisito. Esta omisión podría ocasionar investigación y sanciones, por posible favorecimiento en la elección de los candidatos y trasparencia en el proceso de selección. </t>
  </si>
  <si>
    <t>Apoyo TH/DirTalento Humano</t>
  </si>
  <si>
    <t>En lo relacionado al procedimiento para selección de personal por prestación de servicio la oficina auditada no presentó evidencias de la actividad cuatro que corresponde a entrevistas, configurándose una observación por el incumplimiento de los lineamientos internos, específicamente en la actividad cuatro del PR-TH-010, Esta omisión podría ocasionar investigación y sanciones, por posible favorecimiento en la elección de los candidatos y trasparencia en el proceso de selección de OPS.</t>
  </si>
  <si>
    <t xml:space="preserve">Al verificar el procedimiento PR-TH-010 se encontraron irregularidades en el registro de las actividades cuarta y quinta.  La primera no tiene asignado ningún soporte y la segunda describe como evidencia el personal seleccionado, lo que no podría considerarse como registro de actividad. Lo anterior, se genera posiblemente por el cumplimiento a los controles establecidos para la mitigación de riesgos de gestión dispuestos en el proceso, generando probable desconfianza institucional y falta de transparencia en el proceso. </t>
  </si>
  <si>
    <t>Se solicita cerrar estas acción, esto se realiza de manera semestral o de acuerdo a la necesidades  de la Inst</t>
  </si>
  <si>
    <t xml:space="preserve">Se observó que la actividad inicial del PR-TH-008 señala que “el personal de selección y vinculación notifica a los profesores antiguos con un mes de anticipación antes de culminar calendario académico para que realice cargue de documentos en plataforma WAS según se requiera”; sin embargo, la oficina auditada no aportó evidencias del cumplimiento de esta. Lo que quebranta la normas internas e incumplimiento de los controles establecidos para la mitigación de riesgos de gestión dispuestos en el proceso y podría generan ambigüedades y discrepancias en el personal, así como, quebrantamiento de la transparencia del procedimiento. </t>
  </si>
  <si>
    <t xml:space="preserve">Al verificar las evidencias aportadas para el cumplimiento de las fechas de notificación de preavisos, se identificó que no hay concordancia en los soportes del cumplimiento de este requisito legal, no pudiendo constatar que la fecha de notificación fue la correcta. Lo anterior, podría quebrantar el artículo 46 del Código Sustantivo del Trabajo y, por ende, genera demandas y sanciones de tipo laborar. </t>
  </si>
  <si>
    <t>Se evidenció que, para el primer semestre de 2024, los exámenes de ingreso para el personal vinculado la última semana de enero se realizaron después de su contratación, quebrantado el artículo 348 del Código Sustantivo de Trabajo y el artículo 4 de la Resolución 2346 de 2024 del Ministerio del Trabajo; evento este que puede ocasionar desconfianza institucional y demandas y sanciones laborales.</t>
  </si>
  <si>
    <t>En relación a los exámenes ocupacionales de egreso para primer semestre de 2024, no se pudo verificar la notificación al personal desvinculado, ya que la oficina auditada no aportó evidencia de esto, lo que impidió verificar si se cumplió el requisito. La posible omisión, contraviene los dispuesto en el artículo 348 del Código Sustantivo de Trabajo y el artículo 6 de la Resolución 2346 de 2024 del Ministerio del Trabajo; lo que podría ocasionar investigación y sanciones laborales.</t>
  </si>
  <si>
    <t>abierta</t>
  </si>
  <si>
    <t xml:space="preserve">Los exámenes de egreso, de acuerdo evidencia aportada, fueron programados con el prestador de servicio faltando un día para culminar los cinco días reglamentarios establecidos por el Decreto 1083 de 2015 articulo 2.2.30.6.16 parágrafo 1 y 2, quebrantando este requisito legal, probablemente por desconocimiento e inobservancia de la norma, pudiendo ocasionar investigaciones, sanciones y demandas laborales. </t>
  </si>
  <si>
    <t xml:space="preserve">No existen un manual o documento que establezca la Política de Integridad, donde se defina las estrategias y mecanismos para desarrollar o implementar la misma, quebrantando los lineamientos del Decreto 1083 de 2015 en su artículo 2.2.22.3.3, especialmente en el numeral 3: “Desarrollar una cultura organizacional fundamentada en la información, el control y la evaluación, para la toma de decisiones y la mejora continua”.  Al no contar con una disposición clara para la ejecución de la política se quebranta la armonización del sistema y se podría generar, desinformación y desconfianza institucional. </t>
  </si>
  <si>
    <t>No se evidenció publicada la Política de Seguridad y Salud en el Trabajo adoptada mediante Resolución 279 del 06 de marzo de 2023, en virtud a lo estipulado en la Resolución 0312 de 2019 del Ministerio del Trabajo el artículo 16 ítem y criterio 12, Decreto 1072 de 2015 artículos 2.2.4.6.6 numeral 4 y artículo 2.2.4.6.8 numeral 1, probablemente por desconocimiento del requisito Legal o falta de un seguimiento adecuado, lo que podría generar materialización de riesgos y posibles sanciones.</t>
  </si>
  <si>
    <t>SST/Talento Humano</t>
  </si>
  <si>
    <t>No se evidenciaron actas trimestrales del Comité de Convivencia Laboral, conforme a lo establecido en el artículo 3 de la Resolución 1356 de 2012 del Ministerio del Trabajo. Lo anterior, posiblemente por desconocimiento normativo o falta de supervisión, lo que podría generar sanciones y hallazgos no conformes en auditorías internas y de certificación.</t>
  </si>
  <si>
    <t>No se observó Informes Trimestrales del Comité de Convivencia de las vigencias 2023 y 2024, por lo que se evidencia un incumplimiento a la Resolución No 652 de 2012 del Ministerio de Trabajo, en su artículo 6, numeral 10, probablemente por falta de supervisión o desconocimiento de la norma, lo que podría ocasionar sanciones y hallazgos no conformes en auditorías internas y de certificación.</t>
  </si>
  <si>
    <t>Se evidenció que el Manual de Convivencia Laboral se encuentra desactualizado, lo que refleja una contravención al artículo 2.2.4.6.12, numeral 16, parágrafo 2 del Decreto 1072 de 2015, probamente por desconocimiento o inobservancia de la regulación normativa, lo que podría causar sanciones y hallazgos no conformes al Sistema de Seguridad y Salud en el Trabajo en auditorías internas y de certificación.</t>
  </si>
  <si>
    <t>16. Se evidenció que el Plan de Trabajo Anual de SST no está firmado por el Representante Legal (el empleador) de la institución, tal y como se establece en el Decreto 1072 de 2015 en los artículos 2.2.4.6.12 numeral 5 y artículo 2.2.4.6.17. parágrafo 2. Lo enunciado, posiblemente por inobservancia de la norma o debilidades en los procesos administrativos, lo que podría ocasionar sanciones y probables observaciones o hallazgos no conformes en auditorías internas y de certificación.</t>
  </si>
  <si>
    <t>Presentar  y publicar el Plan de Trabajo Anual de SST firmado de las  vigencia 2024-2025</t>
  </si>
  <si>
    <t>Líder de SST/Talento Humano</t>
  </si>
  <si>
    <t>17. No se evidenció las actas del Comité Paritario de Seguridad y Salud en el Trabajo de los meses de mayo, junio, julio, agosto, septiembre y octubre de 2024, en virtud de lo establecido en la Resolución 0312 de 2019 del Ministerio del Trabajo artículo 16 ítem y criterio 6 y el Decreto 1072 artículo 2.2.4.6.12 numeral 10, probablemente por inobservancia de los requisitos legales ocasionando posibles sanciones establecidas en la ley.</t>
  </si>
  <si>
    <t xml:space="preserve">18. No se evidenciaron capacitaciones a los integrantes de la brindada Comité Paritario de Seguridad y Salud en el Trabajo, conforme a lo dispuesto por la Resolución 0312 de 2019 del Ministerio del Trabajo artículo 16 ITEM 7, probablemente por inobservancia de los requisitos legales ocasionando posibles sanciones establecidas en la ley y materialización de riesgos asociados. </t>
  </si>
  <si>
    <t>Presentar evidencia de las Capacitaciones al Copasst 2024 y la programación de las formaciones al Copasst 2025</t>
  </si>
  <si>
    <t xml:space="preserve">19. No se evidenció publicación del Reglamento de Higiene y Seguridad en el Trabajo de la Institución Universitaria Mayor de Cartagena, contraviniendo el artículo sexto de la Resolución interna 226 de 2023 y el Decreto 1072 de 201 artículo 2.2.4.6.12, numeral 16 y parágrafo 2, posiblemente por inobservancia de las normas internas y requisitos legales, lo que podría generar desconocimiento de los parámetros  para asegurar una oportuna y adecuada prevención de accidentes de trabajo, enfermedades laborales y la promoción </t>
  </si>
  <si>
    <t>Crear, publicar y socializar  Reglamento de Higiene y Seguridad, así mismo se publicará en el micrositio</t>
  </si>
  <si>
    <t>Líder SST/Talento Humano</t>
  </si>
  <si>
    <t xml:space="preserve">20. No se evidenció la caracterización de las condiciones de salud de los trabajadores de la Institución Universitaria Mayor de Cartagena, en virtud de lo establecido en el Decreto 1072 de 2015 artículo 2.2.4.6.16 numeral 7 y artículo 16 de la Resolución 0312 de 2019 del Ministerio del Trabajo ítem y criterio 23. Lo anunciado, probablemente por falta de controles e inobservancia de los requisitos legales, lo que podría generar sanciones y multas para la institución y posiblemente materialización de riesgos relacionados a la salud y seguridad en el trabajo.  </t>
  </si>
  <si>
    <t xml:space="preserve">21. No se evidenció procedimiento para la identificación y evaluación de las especificaciones en SST de las compras o adquisición de productos y servicios, tal y como se establece en el la Resolución 0312 de 2019 del Ministerios del Trabajo artículo 16 ítem y criterio 20 y el Decreto 1072 de 2015 artículo 2.2.4.6.27, probablemente por falta de controles internos e inobservancia de la norma lo que impide garantizar que se identifiquen y evalúen en las especificaciones relativas a las compras o adquisiciones de productos y servicios, las disposiciones relacionadas con el cumplimiento del Sistema de Gestión de la Seguridad y Salud en el Trabajo SG-SST por parte de la empresa, así como la materialización de riesgos asociados al proceso y posible hallazgos en auditorías internas y de certificación.  </t>
  </si>
  <si>
    <t>Crear Procedimiento para la identificación y evaluación de las especificaciones en SST de las compras y adquisición de productos y servicios, articulado con el proceso de Contratación y Compras</t>
  </si>
  <si>
    <t>22. No se evidenciaron normas vigentes en riesgos laborales aplicables a la Institución Universitaria Mayor de Cartagena, que deben contemplarse en la Matriz Legal de SST, tal y como se establece la Resolución 0312 de 2019 artículo 16 y el Decreto 1072 de 2015 en el artículo 2.2.4.6.12 numeral 15 y artículo 2.2.4.6.2 numeral 24. Lo anterior, por posible falta de controles e desacato de la norma o desconocimiento de ella, lo que podría llevar a incumplimientos legales y posibles sanciones para la entidad.</t>
  </si>
  <si>
    <r>
      <rPr>
        <sz val="10"/>
        <color rgb="FF000000"/>
        <rFont val="Arial"/>
        <family val="2"/>
      </rPr>
      <t xml:space="preserve">Actualización y divulgación de la  Matriz Legal FT-TH-PRL-001 </t>
    </r>
    <r>
      <rPr>
        <b/>
        <sz val="10"/>
        <color rgb="FF000000"/>
        <rFont val="Arial"/>
        <family val="2"/>
      </rPr>
      <t>Matriz de Identificación de requisitos legales SST</t>
    </r>
  </si>
  <si>
    <t>No se evidenció el análisis del Registro Estadístico de los accidentes de trabajo y enfermedades laborales y sus conclusiones para el mejoramiento del Sistema de Gestión de Seguridad y Salud en el Trabajo, tal y como se establece Resolución 0312 de 2019 artículo 16 y el Decreto 1072 de 2015 artículo 2.2.4.6.16 y parágrafo 1. Este evento se materializa posiblemente por falta de controles o inadvertencia de ellos, así como, por desconocimiento o contravención de la norma, y podría ocasionar sanciones y multas para la institución por el incumplimiento normativo</t>
  </si>
  <si>
    <t xml:space="preserve">Emitir  informe de gestión en materia de la evaluación del SST 2023-2024 </t>
  </si>
  <si>
    <t xml:space="preserve">No se evidenció evaluación de los factores de riesgo psicosocial desde el periodo 2019, donde la batería de riesgos psicosociales arrojó un nivel bajo y, por tanto, una periodicidad de evaluación de cada dos años, en cumplimiento a la Resolución 2764 de 2022 articulo 3.  Esto, posiblemente por falta de control, contravención de los requisitos legales o desconocimiento de ellos; lo que podría ocasionar la no identificación y gestión adecuada de los riesgos e impactos negativos en la salud de los trabajadores. 
</t>
  </si>
  <si>
    <t xml:space="preserve">No se evidenció informe con los resultados de la evaluación del Sistema de Gestión de SST de acuerdo definición de indicadores, según se establece Resolución 0312 de 2019 artículo 16 ítem y criterio 53 y el Decreto 1072 de 2015 artículo 2.2.4.6.30 numeral 2, probablemente por desconocimiento o inobservancia de la norma lo que podría ocasionar limitaciones en la mejora continua y la toma de decisiones. </t>
  </si>
  <si>
    <t xml:space="preserve">En revisión del micrositio del Área de Seguridad y Salud en el Trabajo del Proceso de Gestión de Talento Humano en la página Web Institucional, no se evidenció que la documentación de SST se ha difundido ni puesto a disposición de los trabajadores, tal y como lo establece el Decreto 1072 de 2015, en los Artículos 2.2.4.6.12. numeral 16 y Parágrafo 2 y, el artículo 2.2.4.6.30 numeral 5., lo anterior probablemente por desconocimiento de la norma o inobservancia de ella, lo que podría generar exposición a riesgos asociados por desinformación y sanciones por incumplimiento normativo. </t>
  </si>
  <si>
    <t>Actualización del micrositio</t>
  </si>
  <si>
    <t xml:space="preserve">Se evidenció que no se realizan inspecciones regulares para asegurar la seguridad, calidad y cumplimiento en las obras, ni evidencias de acciones para minimizar y evitar accidentes mortales por la ausencia de algunos trabajadores que no cuentan con los EPP, y otros que tienen los equipos de protección desgastados. Lo anterior en cumplimiento al artículo 16 de la Resolución 0312 de 2019 y a los artículos Artículo 2.2.4.6.8 y artículo 2.2.4.6.15 del Decreto 1072 de 2015. Esto probablemente falta de supervisión e inobservancia de los requisitos legales en tema de Salud y Seguridad, lo que podría generar materialización de riesgos, accidentes de trabajo, deterioro de la imagen institucional y sanciones. </t>
  </si>
  <si>
    <t xml:space="preserve">     </t>
  </si>
  <si>
    <t>Fecha de elaboración del plan:
22/01/2025</t>
  </si>
  <si>
    <t>Fecha de presentación del Plan: 
22/01/2025</t>
  </si>
  <si>
    <t xml:space="preserve">Fecha de cierre del plan: </t>
  </si>
  <si>
    <t>Cerrado</t>
  </si>
  <si>
    <t>Se observó que el proceso realizó los ajustes requeridos en las actas de comisión de la vigencia 2025</t>
  </si>
  <si>
    <t>Se observó que el proceso activó los controles para subsanar la debilidad, cumpliendo con lo estipulado</t>
  </si>
  <si>
    <t>sin avance</t>
  </si>
  <si>
    <t>Como acción correctiva se presenta el Plan de trabajo anual 2025 Firmado</t>
  </si>
  <si>
    <t xml:space="preserve">Sin avance, se recomienda tener la información consolidada </t>
  </si>
  <si>
    <t>Avance, 25% se observó borrador de reglamento de higiene, la resolución de adopción y el seguimiento del líder de SST</t>
  </si>
  <si>
    <t xml:space="preserve">Se evidencia cumplimiento de las acciones </t>
  </si>
  <si>
    <t>Avance 30%, en actualización</t>
  </si>
  <si>
    <t>Verificar</t>
  </si>
  <si>
    <t>se observa cumplimiento de la acción</t>
  </si>
  <si>
    <t>Avance 30%, en actualización Micrositios</t>
  </si>
  <si>
    <t xml:space="preserve">Sin avance. Se propone acción correctiva por parte del líder de SSt realizar informes de inspecciones </t>
  </si>
  <si>
    <t>Contratación por medio de OPS para  realizar el levantamiento de carga y actualizar el manual de funciones</t>
  </si>
  <si>
    <t xml:space="preserve">Seguimiento mensual a el recaudo de incapacidades a través del área de nomina.
</t>
  </si>
  <si>
    <r>
      <t xml:space="preserve">Modificar el formato de actas de comisión profesoral, siendo más específica y se anexó el registro asistencia a comisión.
</t>
    </r>
    <r>
      <rPr>
        <sz val="10"/>
        <rFont val="Arial"/>
        <family val="2"/>
      </rPr>
      <t xml:space="preserve">Se anexará 
El correo de necesidad de las facultades
El link de las convocatorias
El correo para entrevistas 
El correo para la autorización de ingresos
Actas de comisión </t>
    </r>
    <r>
      <rPr>
        <sz val="10"/>
        <color rgb="FF000000"/>
        <rFont val="Arial"/>
        <family val="2"/>
      </rPr>
      <t xml:space="preserve">
</t>
    </r>
  </si>
  <si>
    <t>Remitir al SIG el debido formato para que el procedimiento PR-TH-010, sea eliminado de talento humano y/o trasladado al proceso de contratación</t>
  </si>
  <si>
    <t>Presentar evidencia del cumplimiento PR-TH-PRL-003  "correos solicitud de  Examen IPS, notificación al futuro trabajador y resolución de contratación"</t>
  </si>
  <si>
    <t>informe de la última evaluación de los factores de riesgo de psicosocial</t>
  </si>
  <si>
    <t xml:space="preserve">Modificar el formato de actas de comisión profesoral, siendo más específica y se anexó el registro asistencia a comisión.
Se anexará 
El correo de necesidad de las facultades
El link de las convocatorias
El correo para entrevistas 
El correo para la autorización de ingresos
Actas de comisión 
</t>
  </si>
  <si>
    <r>
      <t xml:space="preserve">Actualización y divulgación de la  Matriz Legal FT-TH-PRL-001 </t>
    </r>
    <r>
      <rPr>
        <b/>
        <sz val="11"/>
        <rFont val="Calibri"/>
        <family val="2"/>
        <scheme val="major"/>
      </rPr>
      <t>Matriz de Identificación de requisitos legales SST</t>
    </r>
  </si>
  <si>
    <t>Informe de la última evaluación de los factores de riesgo de psicosocial</t>
  </si>
  <si>
    <t>Informe de las inspecciones realizadas a las obras en las inspecciones 2024</t>
  </si>
  <si>
    <t xml:space="preserve">Presentar  evidencias del cumplimiento de la actividad inicial del PR-TH-008
Socialización de los procedimientos de TH al equipo
</t>
  </si>
  <si>
    <t>Presentar evidencias del cumplimiento de la actividad procedimiento de notificación de preaviso en los periodos 2023-II, 2024-II Y 2024-I.</t>
  </si>
  <si>
    <t xml:space="preserve">Presentar evidencia del cumplimiento PR-TH-PRL-003. "Remisión solicitud a la IPS de exámenes egreso y notificación al trabajador" 
</t>
  </si>
  <si>
    <t>Realización, presentación ante el comité institucional de gestión y desempeño y socialización de política</t>
  </si>
  <si>
    <t>Líder de SST evidenciará seguimientos e informes del COCOL,  a través de la remisión de estos a la Dirección a TH "Actas e Informes"</t>
  </si>
  <si>
    <t>Actualizar el manual de  Manual de Convivencia Laboral por parte del Líder de SST</t>
  </si>
  <si>
    <t>Líder de SST evidenciará seguimientos e informes del Copasst,  a través de la remisión de estos a la Dirección a TH "Actas e Informes"</t>
  </si>
  <si>
    <t xml:space="preserve">Presentar:
1.Documento consolidado con la información sociodemográfica 
2.Informe de las condiciones de salud con la evaluación y análisis, de las estadísticas sobre la salud de los trabajadores, tanto del origen laboral como común, incluyendo los resultados de las evaluaciones medicas ocupacionales. </t>
  </si>
  <si>
    <t>Avance</t>
  </si>
  <si>
    <t>Abierto</t>
  </si>
  <si>
    <t>El proceso no reportó avances de las actividades planteadas.</t>
  </si>
  <si>
    <t xml:space="preserve">Se evidenció el cumplimiento de la acción planteada por el proceso para el cierre de la observación. </t>
  </si>
  <si>
    <t>1</t>
  </si>
  <si>
    <t>2</t>
  </si>
  <si>
    <t>4</t>
  </si>
  <si>
    <t>5</t>
  </si>
  <si>
    <t>7</t>
  </si>
  <si>
    <t>11</t>
  </si>
  <si>
    <t>12</t>
  </si>
  <si>
    <t>13</t>
  </si>
  <si>
    <t>14</t>
  </si>
  <si>
    <t>15</t>
  </si>
  <si>
    <t>17</t>
  </si>
  <si>
    <t>18</t>
  </si>
  <si>
    <t>19</t>
  </si>
  <si>
    <t>21</t>
  </si>
  <si>
    <t>22</t>
  </si>
  <si>
    <t>26</t>
  </si>
  <si>
    <t>27</t>
  </si>
  <si>
    <t>FECHA DE CUMPLIMIENTO (PM)</t>
  </si>
  <si>
    <t xml:space="preserve">Identificación hallazgo </t>
  </si>
  <si>
    <t xml:space="preserve">pendiente de evidencias por caso de profesores de finalización 07 de junio de 2025. Se notificó con fecha errada. </t>
  </si>
  <si>
    <t xml:space="preserve">Se evidencia avances pero no se presenta soportes exactos de un seguimiento mensual. Adicional se verifican incapacidades de abril y junio sin tramite de cobro. </t>
  </si>
  <si>
    <t xml:space="preserve">Se evidencia avances pero no se presentaron soportes exactos de un seguimiento mensual. Adicional se verifican incapacidades de abril y junio sin tramite de cobro. </t>
  </si>
  <si>
    <t>Cerrado en el primer seguimiento. Se observó que el proceso realizó las modificaciones requeridas en las actas de comisión profesoral de la vigencia 2025</t>
  </si>
  <si>
    <t xml:space="preserve">Cerrado en el primer seguimiento. Se observó el cumplimiento de las acciones planteadas por el proceso para subsanar la observación. </t>
  </si>
  <si>
    <t>Se observaron debilidades en la notificación de preaviso del personal con fecha de terminación contractual el 07 de junio de 2025. La fecha indica 2024</t>
  </si>
  <si>
    <t>Líder SST/ Dir. Talento Humano</t>
  </si>
  <si>
    <t>Ítem</t>
  </si>
  <si>
    <t>Se verificó la ejecución de los contratos suscritos para el levantamiento de la carga administrativa; sin embargo, aun no ha sido entregado el informe final y debe realizarse la presentación y aprobación ante Consejo Directivo. Se Fija Un avance del 50% .</t>
  </si>
  <si>
    <t>Apoyo en Nomina/Dir. Talento Humano</t>
  </si>
  <si>
    <t>El proceso presentó modificación de procedimiento  PRTH010 ante el SIG. Aun no se han efectuado los cambios el avance es del 50%</t>
  </si>
  <si>
    <t>Vinculación/Dir. Talento Humano</t>
  </si>
  <si>
    <t>Líder SST/Vinculación/Dir. Talento Humano</t>
  </si>
  <si>
    <t>Se observó que el proceso implementó un cuadro nuevas vinculaciones que le permite tener un control efectivo de las fechas de ingreso y egreso, lo que coadyuva al cumplimiento de este requisito legal "Notificación exámenes de egreso"</t>
  </si>
  <si>
    <t>Apoyo TH/Dir. Talento Humano</t>
  </si>
  <si>
    <t>Se evidencia borrador de la política de integridad. Queda pendiente la aprobación, adopción y publicación de la misma. El avance es del 50%</t>
  </si>
  <si>
    <t xml:space="preserve">El el seguimiento anterior presentaron borrador de la política de Seguridad y Salud en el Trabajo y quedaba pendiente su aprobación ante el Comité Institucional de Gestión y Desempeño. En este seguimiento presenta como soporte la Resolución 279 de 2023 pero la acción de mejora propuesta fue la creación, aprobación de una nueva política. </t>
  </si>
  <si>
    <t>No se evidenció soporte de actas</t>
  </si>
  <si>
    <t xml:space="preserve">Solo presentan informe de seguimiento del primer  y segundo trimestre de 2024.  Si bien hay un avance, persiste la debilidad. </t>
  </si>
  <si>
    <t xml:space="preserve">Cerrada en el primer seguimiento. Se evidenció el cumplimiento de las acciones </t>
  </si>
  <si>
    <t xml:space="preserve">No se reportaron evidencias en este seguimiento. Se observa la solicitud de actualización del micrositio; sin embargo, son muy pocos los avances identificados. </t>
  </si>
  <si>
    <t xml:space="preserve">cerrado </t>
  </si>
  <si>
    <t>Cerrado en el primer seguimiento. Se observó que el proceso activó los controles y que la acción correctiva es pertinente para el cierre de la observación.</t>
  </si>
  <si>
    <t>Cerrado en el primer seguimiento. Se observó que tomó acciones correctivas e implementó un cuadro denominado nuevas vinculaciones que le permite tener un control efectivo de las fechas de ingreso y egreso, lo que coadyuva al cumplimiento de este requisito legal "Notificación exámenes de egreso"</t>
  </si>
  <si>
    <t xml:space="preserve">Se evidencia borrador de la política de integridad. Queda pendiente la aprobación, adopción y publicación de la misma. </t>
  </si>
  <si>
    <t>El el seguimiento anterior presentaron borrador de la Política de Seguridad y Salud en el Trabajo y quedaba pendiente su aprobación ante el Comité Institucional de Gestión y Desempeño. En este seguimiento presentaron como soporte la Resolución 279 de 2023 pero la acción de mejora propuesta fue la creación, aprobación de una nueva política. No se registra avance.</t>
  </si>
  <si>
    <t>Cerrado en el primer seguimiento. Como acción correctiva se presenta el Plan de Trabajo Anual 2025 Firmado</t>
  </si>
  <si>
    <t>Presentaron actas de 2024 pero no incluidas las de septiembre, noviembre y diciembre. No se muestras seguimiento en 2025 como acción correctiva.</t>
  </si>
  <si>
    <t>El proceso no reportó avances de las actividades planteadas. Se detectan debilidades en la consolidación de la información por parte del Líder SST.</t>
  </si>
  <si>
    <t>El  seguimiento anterior presentaron borrador del Reglamento y quedaba pendiente su resolución de adopción. En este seguimiento presentaron como soporte la Resolución 226 de 2023 pero la acción de mejora propuesta fue la creación, publicación y socialización de una nuevo reglamento. No se registra avance.</t>
  </si>
  <si>
    <t>No se reportaron avances en este seguimiento. Se observa borrador de la actualización de la matriz pero sin terminar de consolidar.</t>
  </si>
  <si>
    <t xml:space="preserve">Se verifica el cumplimiento de las acciones correctivas, que fueron materializadas a través de los seguimiento a la sedes por parte del líder de SST. </t>
  </si>
  <si>
    <t xml:space="preserve">Avance Primer Seguimiento </t>
  </si>
  <si>
    <t xml:space="preserve">Avance Segundo Seguimiento </t>
  </si>
  <si>
    <t xml:space="preserve">Comparativo de avances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</si>
</sst>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Calibri"/>
      <scheme val="minor"/>
    </font>
    <font>
      <sz val="11"/>
      <color theme="1"/>
      <name val="Calibri"/>
      <family val="2"/>
      <scheme val="minor"/>
    </font>
    <font>
      <sz val="10"/>
      <color theme="1"/>
      <name val="Arial"/>
      <family val="2"/>
    </font>
    <font>
      <sz val="11"/>
      <name val="Calibri"/>
      <family val="2"/>
    </font>
    <font>
      <b/>
      <sz val="10"/>
      <color rgb="FF000000"/>
      <name val="Arial"/>
      <family val="2"/>
    </font>
    <font>
      <sz val="10"/>
      <color rgb="FF000000"/>
      <name val="Arial"/>
      <family val="2"/>
    </font>
    <font>
      <b/>
      <sz val="11"/>
      <color rgb="FF000000"/>
      <name val="Arial"/>
      <family val="2"/>
    </font>
    <font>
      <sz val="12"/>
      <color theme="1"/>
      <name val="Arial"/>
      <family val="2"/>
    </font>
    <font>
      <u/>
      <sz val="11"/>
      <color theme="10"/>
      <name val="Calibri"/>
      <family val="2"/>
    </font>
    <font>
      <b/>
      <sz val="10"/>
      <color theme="1"/>
      <name val="Arial"/>
      <family val="2"/>
    </font>
    <font>
      <sz val="11"/>
      <color rgb="FF000000"/>
      <name val="Arial"/>
      <family val="2"/>
    </font>
    <font>
      <sz val="10"/>
      <name val="Arial"/>
      <family val="2"/>
    </font>
    <font>
      <sz val="10"/>
      <color rgb="FF000000"/>
      <name val="Arial"/>
      <family val="2"/>
    </font>
    <font>
      <b/>
      <sz val="11"/>
      <color rgb="FF000000"/>
      <name val="Calibri"/>
      <family val="2"/>
      <scheme val="major"/>
    </font>
    <font>
      <sz val="11"/>
      <name val="Calibri"/>
      <family val="2"/>
      <scheme val="major"/>
    </font>
    <font>
      <sz val="11"/>
      <color theme="1"/>
      <name val="Calibri"/>
      <family val="2"/>
      <scheme val="major"/>
    </font>
    <font>
      <b/>
      <sz val="11"/>
      <name val="Calibri"/>
      <family val="2"/>
      <scheme val="major"/>
    </font>
    <font>
      <b/>
      <sz val="11"/>
      <color rgb="FF000000"/>
      <name val="Arial"/>
      <family val="2"/>
    </font>
    <font>
      <b/>
      <sz val="11"/>
      <color rgb="FF000000"/>
      <name val="Calibri"/>
      <family val="2"/>
      <scheme val="minor"/>
    </font>
    <font>
      <sz val="11"/>
      <name val="Calibri"/>
      <family val="2"/>
      <scheme val="minor"/>
    </font>
    <font>
      <b/>
      <sz val="11"/>
      <name val="Calibri"/>
      <family val="2"/>
      <scheme val="minor"/>
    </font>
    <font>
      <b/>
      <sz val="11"/>
      <color theme="1"/>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2"/>
        <bgColor theme="0"/>
      </patternFill>
    </fill>
    <fill>
      <patternFill patternType="solid">
        <fgColor theme="2"/>
        <bgColor indexed="64"/>
      </patternFill>
    </fill>
    <fill>
      <patternFill patternType="solid">
        <fgColor theme="2"/>
        <bgColor rgb="FFFFFF00"/>
      </patternFill>
    </fill>
  </fills>
  <borders count="35">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14">
    <xf numFmtId="0" fontId="0" fillId="0" borderId="0" xfId="0"/>
    <xf numFmtId="0" fontId="4" fillId="2" borderId="5" xfId="0" applyFont="1" applyFill="1" applyBorder="1" applyAlignment="1">
      <alignment horizontal="left" vertical="center"/>
    </xf>
    <xf numFmtId="0" fontId="5" fillId="0" borderId="6" xfId="0" applyFont="1" applyBorder="1" applyAlignment="1">
      <alignment horizontal="left" vertical="center"/>
    </xf>
    <xf numFmtId="0" fontId="2" fillId="0" borderId="0" xfId="0" applyFont="1"/>
    <xf numFmtId="0" fontId="4" fillId="2" borderId="10" xfId="0" applyFont="1" applyFill="1" applyBorder="1" applyAlignment="1">
      <alignment horizontal="left" vertical="center"/>
    </xf>
    <xf numFmtId="0" fontId="5" fillId="0" borderId="11" xfId="0" applyFont="1" applyBorder="1" applyAlignment="1">
      <alignment horizontal="left" vertical="center"/>
    </xf>
    <xf numFmtId="164" fontId="5" fillId="0" borderId="11" xfId="0" applyNumberFormat="1" applyFont="1" applyBorder="1" applyAlignment="1">
      <alignment horizontal="left" vertical="center"/>
    </xf>
    <xf numFmtId="0" fontId="6" fillId="3" borderId="21" xfId="0" applyFont="1" applyFill="1" applyBorder="1" applyAlignment="1">
      <alignment horizontal="center" vertical="center" wrapText="1"/>
    </xf>
    <xf numFmtId="0" fontId="4" fillId="4"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5" fillId="4" borderId="22" xfId="0" applyFont="1" applyFill="1" applyBorder="1" applyAlignment="1">
      <alignment horizontal="center" vertical="center" wrapText="1"/>
    </xf>
    <xf numFmtId="164" fontId="5" fillId="4" borderId="21" xfId="0" applyNumberFormat="1" applyFont="1" applyFill="1" applyBorder="1" applyAlignment="1">
      <alignment horizontal="center" vertical="center" wrapText="1"/>
    </xf>
    <xf numFmtId="0" fontId="5" fillId="4" borderId="21" xfId="0" applyFont="1" applyFill="1" applyBorder="1" applyAlignment="1">
      <alignment horizontal="center" vertical="center" wrapText="1"/>
    </xf>
    <xf numFmtId="0" fontId="2" fillId="4" borderId="23" xfId="0" applyFont="1" applyFill="1" applyBorder="1"/>
    <xf numFmtId="0" fontId="2" fillId="4" borderId="23" xfId="0" applyFont="1" applyFill="1" applyBorder="1" applyAlignment="1">
      <alignment wrapText="1"/>
    </xf>
    <xf numFmtId="0" fontId="4" fillId="0" borderId="21" xfId="0" applyFont="1" applyBorder="1" applyAlignment="1">
      <alignment horizontal="center" vertical="center"/>
    </xf>
    <xf numFmtId="0" fontId="7" fillId="0" borderId="21" xfId="0" applyFont="1" applyBorder="1" applyAlignment="1">
      <alignment horizontal="left" vertical="center" wrapText="1"/>
    </xf>
    <xf numFmtId="0" fontId="8" fillId="0" borderId="18" xfId="0" applyFont="1" applyBorder="1" applyAlignment="1">
      <alignment horizontal="center" vertical="center" wrapText="1"/>
    </xf>
    <xf numFmtId="0" fontId="5" fillId="0" borderId="21" xfId="0" applyFont="1" applyBorder="1" applyAlignment="1">
      <alignment horizontal="center" vertical="center" wrapText="1"/>
    </xf>
    <xf numFmtId="164" fontId="5" fillId="0" borderId="21" xfId="0" applyNumberFormat="1" applyFont="1" applyBorder="1" applyAlignment="1">
      <alignment horizontal="center" vertical="center" wrapText="1"/>
    </xf>
    <xf numFmtId="0" fontId="2" fillId="0" borderId="0" xfId="0" applyFont="1" applyAlignment="1">
      <alignment wrapText="1"/>
    </xf>
    <xf numFmtId="0" fontId="7" fillId="0" borderId="21" xfId="0" applyFont="1" applyBorder="1" applyAlignment="1">
      <alignment vertical="center" wrapText="1"/>
    </xf>
    <xf numFmtId="0" fontId="2" fillId="0" borderId="21" xfId="0" applyFont="1" applyBorder="1" applyAlignment="1">
      <alignment horizontal="center" vertical="center"/>
    </xf>
    <xf numFmtId="164" fontId="2" fillId="0" borderId="0" xfId="0" applyNumberFormat="1" applyFont="1"/>
    <xf numFmtId="0" fontId="12" fillId="4" borderId="22" xfId="0" applyFont="1" applyFill="1" applyBorder="1" applyAlignment="1">
      <alignment horizontal="left" vertical="top" wrapText="1"/>
    </xf>
    <xf numFmtId="0" fontId="15" fillId="4" borderId="21"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6" borderId="22" xfId="0" applyFont="1" applyFill="1" applyBorder="1" applyAlignment="1">
      <alignment horizontal="left" vertical="center" wrapText="1"/>
    </xf>
    <xf numFmtId="0" fontId="15" fillId="0" borderId="0" xfId="0" applyFont="1" applyAlignment="1">
      <alignment horizontal="left" vertical="center"/>
    </xf>
    <xf numFmtId="0" fontId="15" fillId="0" borderId="21" xfId="0" applyFont="1" applyBorder="1" applyAlignment="1">
      <alignment horizontal="left" vertical="top" wrapText="1"/>
    </xf>
    <xf numFmtId="0" fontId="15" fillId="4" borderId="21" xfId="0" applyFont="1" applyFill="1" applyBorder="1" applyAlignment="1">
      <alignment horizontal="left" vertical="top" wrapText="1"/>
    </xf>
    <xf numFmtId="0" fontId="15" fillId="0" borderId="21" xfId="0" applyFont="1" applyBorder="1" applyAlignment="1">
      <alignment vertical="top" wrapText="1"/>
    </xf>
    <xf numFmtId="0" fontId="15" fillId="0" borderId="0" xfId="0" applyFont="1" applyAlignment="1">
      <alignment vertical="top"/>
    </xf>
    <xf numFmtId="0" fontId="12" fillId="4"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0" fontId="5" fillId="0" borderId="21" xfId="0" applyFont="1" applyBorder="1" applyAlignment="1">
      <alignment horizontal="left" vertical="center" wrapText="1"/>
    </xf>
    <xf numFmtId="9" fontId="5" fillId="4" borderId="21" xfId="0" applyNumberFormat="1" applyFont="1" applyFill="1" applyBorder="1" applyAlignment="1">
      <alignment horizontal="center" vertical="center" wrapText="1"/>
    </xf>
    <xf numFmtId="9" fontId="5" fillId="0" borderId="21" xfId="0" applyNumberFormat="1" applyFont="1" applyBorder="1" applyAlignment="1">
      <alignment horizontal="center" vertical="center" wrapText="1"/>
    </xf>
    <xf numFmtId="9" fontId="2" fillId="0" borderId="21" xfId="0" applyNumberFormat="1" applyFont="1" applyBorder="1" applyAlignment="1">
      <alignment horizontal="center" vertical="center"/>
    </xf>
    <xf numFmtId="9" fontId="5" fillId="5" borderId="21" xfId="0" applyNumberFormat="1" applyFont="1" applyFill="1" applyBorder="1" applyAlignment="1">
      <alignment horizontal="center" vertical="center" wrapText="1"/>
    </xf>
    <xf numFmtId="0" fontId="12" fillId="5" borderId="21" xfId="0" applyFont="1" applyFill="1" applyBorder="1" applyAlignment="1">
      <alignment horizontal="center" vertical="center" wrapText="1"/>
    </xf>
    <xf numFmtId="9" fontId="0" fillId="0" borderId="0" xfId="0" applyNumberFormat="1"/>
    <xf numFmtId="10" fontId="0" fillId="0" borderId="0" xfId="0" applyNumberFormat="1"/>
    <xf numFmtId="0" fontId="0" fillId="0" borderId="0" xfId="0" applyAlignment="1">
      <alignment horizontal="center" vertical="center"/>
    </xf>
    <xf numFmtId="49" fontId="1" fillId="0" borderId="33" xfId="0" applyNumberFormat="1" applyFont="1" applyBorder="1" applyAlignment="1">
      <alignment horizontal="center" vertical="center"/>
    </xf>
    <xf numFmtId="0" fontId="15" fillId="4" borderId="33" xfId="0" applyFont="1" applyFill="1" applyBorder="1" applyAlignment="1">
      <alignment horizontal="left" vertical="top" wrapText="1"/>
    </xf>
    <xf numFmtId="164" fontId="5" fillId="4" borderId="33" xfId="0" applyNumberFormat="1" applyFont="1" applyFill="1" applyBorder="1" applyAlignment="1">
      <alignment horizontal="center" vertical="center" wrapText="1"/>
    </xf>
    <xf numFmtId="9" fontId="5" fillId="4" borderId="33" xfId="0" applyNumberFormat="1" applyFont="1" applyFill="1" applyBorder="1" applyAlignment="1">
      <alignment horizontal="center" vertical="center" wrapText="1"/>
    </xf>
    <xf numFmtId="0" fontId="15" fillId="0" borderId="33" xfId="0" applyFont="1" applyBorder="1" applyAlignment="1">
      <alignment horizontal="left" vertical="top" wrapText="1"/>
    </xf>
    <xf numFmtId="164" fontId="5" fillId="0" borderId="33" xfId="0" applyNumberFormat="1" applyFont="1" applyBorder="1" applyAlignment="1">
      <alignment horizontal="center" vertical="center" wrapText="1"/>
    </xf>
    <xf numFmtId="9" fontId="5" fillId="0" borderId="33" xfId="0" applyNumberFormat="1" applyFont="1" applyBorder="1" applyAlignment="1">
      <alignment horizontal="center" vertical="center" wrapText="1"/>
    </xf>
    <xf numFmtId="0" fontId="15" fillId="0" borderId="33" xfId="0" applyFont="1" applyBorder="1" applyAlignment="1">
      <alignment vertical="top" wrapText="1"/>
    </xf>
    <xf numFmtId="9" fontId="2" fillId="0" borderId="33" xfId="0" applyNumberFormat="1" applyFont="1" applyBorder="1" applyAlignment="1">
      <alignment horizontal="center" vertical="center"/>
    </xf>
    <xf numFmtId="9" fontId="5" fillId="5" borderId="33" xfId="0" applyNumberFormat="1" applyFont="1" applyFill="1" applyBorder="1" applyAlignment="1">
      <alignment horizontal="center" vertical="center" wrapText="1"/>
    </xf>
    <xf numFmtId="0" fontId="5" fillId="4" borderId="21" xfId="0" applyFont="1" applyFill="1" applyBorder="1" applyAlignment="1">
      <alignment horizontal="left" vertical="center" wrapText="1"/>
    </xf>
    <xf numFmtId="0" fontId="5" fillId="0" borderId="21" xfId="0" applyFont="1" applyBorder="1" applyAlignment="1">
      <alignment vertical="center" wrapText="1"/>
    </xf>
    <xf numFmtId="0" fontId="0" fillId="0" borderId="0" xfId="0" applyAlignment="1">
      <alignment wrapText="1"/>
    </xf>
    <xf numFmtId="0" fontId="5" fillId="5" borderId="21" xfId="0" applyFont="1" applyFill="1" applyBorder="1" applyAlignment="1">
      <alignment horizontal="left" vertical="center" wrapText="1"/>
    </xf>
    <xf numFmtId="14" fontId="15" fillId="0" borderId="33" xfId="0" applyNumberFormat="1" applyFont="1" applyBorder="1" applyAlignment="1">
      <alignment horizontal="center" vertical="center" wrapText="1"/>
    </xf>
    <xf numFmtId="9" fontId="5" fillId="4" borderId="17" xfId="0" applyNumberFormat="1" applyFont="1" applyFill="1" applyBorder="1" applyAlignment="1">
      <alignment horizontal="center" vertical="center" wrapText="1"/>
    </xf>
    <xf numFmtId="9" fontId="5" fillId="0" borderId="17" xfId="0" applyNumberFormat="1" applyFont="1" applyBorder="1" applyAlignment="1">
      <alignment horizontal="center" vertical="center" wrapText="1"/>
    </xf>
    <xf numFmtId="9" fontId="2" fillId="0" borderId="17" xfId="0" applyNumberFormat="1" applyFont="1" applyBorder="1" applyAlignment="1">
      <alignment horizontal="center" vertical="center"/>
    </xf>
    <xf numFmtId="9" fontId="5" fillId="5" borderId="17" xfId="0" applyNumberFormat="1" applyFont="1" applyFill="1" applyBorder="1" applyAlignment="1">
      <alignment horizontal="center" vertical="center" wrapText="1"/>
    </xf>
    <xf numFmtId="9" fontId="0" fillId="0" borderId="33" xfId="0" applyNumberFormat="1" applyBorder="1" applyAlignment="1">
      <alignment horizontal="center" vertical="center"/>
    </xf>
    <xf numFmtId="0" fontId="5" fillId="8" borderId="21"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5" fillId="9" borderId="18" xfId="0" applyFont="1" applyFill="1" applyBorder="1" applyAlignment="1">
      <alignment horizontal="left" vertical="center" wrapText="1"/>
    </xf>
    <xf numFmtId="0" fontId="12" fillId="9" borderId="18" xfId="0" applyFont="1" applyFill="1" applyBorder="1" applyAlignment="1">
      <alignment vertical="center" wrapText="1"/>
    </xf>
    <xf numFmtId="0" fontId="5" fillId="9" borderId="18" xfId="0" applyFont="1" applyFill="1" applyBorder="1" applyAlignment="1">
      <alignment vertical="center" wrapText="1"/>
    </xf>
    <xf numFmtId="0" fontId="9" fillId="3" borderId="31" xfId="0" applyFont="1" applyFill="1" applyBorder="1" applyAlignment="1">
      <alignment horizontal="left"/>
    </xf>
    <xf numFmtId="0" fontId="3" fillId="0" borderId="32" xfId="0" applyFont="1" applyBorder="1"/>
    <xf numFmtId="0" fontId="6" fillId="0" borderId="12" xfId="0" applyFont="1" applyBorder="1" applyAlignment="1">
      <alignment horizontal="left" vertical="center" wrapText="1"/>
    </xf>
    <xf numFmtId="0" fontId="3" fillId="0" borderId="13" xfId="0" applyFont="1" applyBorder="1"/>
    <xf numFmtId="0" fontId="3" fillId="0" borderId="14" xfId="0" applyFont="1" applyBorder="1"/>
    <xf numFmtId="0" fontId="5" fillId="0" borderId="7" xfId="0" applyFont="1" applyBorder="1" applyAlignment="1">
      <alignment horizontal="center" vertical="center"/>
    </xf>
    <xf numFmtId="0" fontId="0" fillId="0" borderId="0" xfId="0"/>
    <xf numFmtId="0" fontId="3" fillId="0" borderId="15" xfId="0" applyFont="1" applyBorder="1"/>
    <xf numFmtId="0" fontId="4" fillId="3" borderId="16" xfId="0" applyFont="1" applyFill="1" applyBorder="1" applyAlignment="1">
      <alignment horizontal="center" vertical="center"/>
    </xf>
    <xf numFmtId="0" fontId="3" fillId="0" borderId="19" xfId="0" applyFont="1" applyBorder="1"/>
    <xf numFmtId="0" fontId="6" fillId="3" borderId="16" xfId="0" applyFont="1" applyFill="1" applyBorder="1" applyAlignment="1">
      <alignment horizontal="center" vertical="center" wrapText="1"/>
    </xf>
    <xf numFmtId="0" fontId="3" fillId="0" borderId="20" xfId="0" applyFont="1" applyBorder="1"/>
    <xf numFmtId="0" fontId="6" fillId="3" borderId="17" xfId="0" applyFont="1" applyFill="1" applyBorder="1" applyAlignment="1">
      <alignment horizontal="center" vertical="center" wrapText="1"/>
    </xf>
    <xf numFmtId="0" fontId="3" fillId="0" borderId="18" xfId="0" applyFont="1" applyBorder="1"/>
    <xf numFmtId="0" fontId="9" fillId="3" borderId="16" xfId="0" applyFont="1" applyFill="1" applyBorder="1" applyAlignment="1">
      <alignment horizontal="center" vertical="top" wrapText="1"/>
    </xf>
    <xf numFmtId="0" fontId="2" fillId="3" borderId="24" xfId="0" applyFont="1" applyFill="1" applyBorder="1" applyAlignment="1">
      <alignment horizontal="center" vertical="center" wrapText="1"/>
    </xf>
    <xf numFmtId="0" fontId="9" fillId="3" borderId="25" xfId="0" applyFont="1" applyFill="1" applyBorder="1" applyAlignment="1">
      <alignment horizontal="center" vertical="top" wrapText="1"/>
    </xf>
    <xf numFmtId="0" fontId="3" fillId="0" borderId="26" xfId="0" applyFont="1" applyBorder="1"/>
    <xf numFmtId="0" fontId="3" fillId="0" borderId="28" xfId="0" applyFont="1" applyBorder="1"/>
    <xf numFmtId="0" fontId="3" fillId="0" borderId="29" xfId="0" applyFont="1" applyBorder="1"/>
    <xf numFmtId="0" fontId="3" fillId="0" borderId="27" xfId="0" applyFont="1" applyBorder="1"/>
    <xf numFmtId="0" fontId="3" fillId="0" borderId="30" xfId="0" applyFont="1" applyBorder="1"/>
    <xf numFmtId="0" fontId="2" fillId="0" borderId="1" xfId="0" applyFont="1" applyBorder="1" applyAlignment="1">
      <alignment horizontal="center" vertical="center"/>
    </xf>
    <xf numFmtId="0" fontId="3" fillId="0" borderId="2" xfId="0" applyFont="1" applyBorder="1"/>
    <xf numFmtId="0" fontId="3" fillId="0" borderId="7" xfId="0" applyFont="1" applyBorder="1"/>
    <xf numFmtId="0" fontId="3" fillId="0" borderId="8" xfId="0" applyFont="1" applyBorder="1"/>
    <xf numFmtId="0" fontId="4" fillId="0" borderId="3" xfId="0" applyFont="1" applyBorder="1" applyAlignment="1">
      <alignment horizontal="center" vertical="center" wrapText="1"/>
    </xf>
    <xf numFmtId="0" fontId="3" fillId="0" borderId="4" xfId="0" applyFont="1" applyBorder="1"/>
    <xf numFmtId="0" fontId="3" fillId="0" borderId="9" xfId="0" applyFont="1" applyBorder="1"/>
    <xf numFmtId="0" fontId="6" fillId="0" borderId="12" xfId="0" applyFont="1" applyBorder="1" applyAlignment="1">
      <alignment vertical="center"/>
    </xf>
    <xf numFmtId="0" fontId="6" fillId="0" borderId="12" xfId="0" applyFont="1" applyBorder="1" applyAlignment="1">
      <alignment vertical="center" wrapText="1"/>
    </xf>
    <xf numFmtId="0" fontId="6" fillId="0" borderId="12" xfId="0" applyFont="1" applyBorder="1" applyAlignment="1">
      <alignment horizontal="left" vertical="center"/>
    </xf>
    <xf numFmtId="0" fontId="13" fillId="3" borderId="16" xfId="0" applyFont="1" applyFill="1" applyBorder="1" applyAlignment="1">
      <alignment horizontal="center" vertical="center" wrapText="1"/>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17" fillId="3" borderId="16"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20" fillId="0" borderId="33" xfId="0" applyFont="1" applyBorder="1" applyAlignment="1">
      <alignment horizontal="center" vertical="center"/>
    </xf>
    <xf numFmtId="0" fontId="19" fillId="0" borderId="33" xfId="0" applyFont="1" applyBorder="1"/>
    <xf numFmtId="0" fontId="18" fillId="3" borderId="34" xfId="0" applyFont="1" applyFill="1" applyBorder="1" applyAlignment="1">
      <alignment horizontal="center" vertical="center" wrapText="1"/>
    </xf>
    <xf numFmtId="0" fontId="19" fillId="0" borderId="3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6525"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spreadsheets/d/1zhSiS-NTyU-hC1Vn7ULfOdb5HH5-6SHT/edit?usp=drive_link&amp;ouid=115011641005191905425&amp;rtpof=true&amp;sd=tru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docs.google.com/spreadsheets/d/1zhSiS-NTyU-hC1Vn7ULfOdb5HH5-6SHT/edit?usp=drive_link&amp;ouid=115011641005191905425&amp;rtpof=true&amp;sd=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91" zoomScaleNormal="91" workbookViewId="0">
      <pane ySplit="5" topLeftCell="A6" activePane="bottomLeft" state="frozen"/>
      <selection pane="bottomLeft" activeCell="C37" sqref="C37"/>
    </sheetView>
  </sheetViews>
  <sheetFormatPr baseColWidth="10" defaultColWidth="14.453125" defaultRowHeight="15" customHeight="1" x14ac:dyDescent="0.35"/>
  <cols>
    <col min="1" max="1" width="4.81640625" customWidth="1"/>
    <col min="2" max="2" width="85.1796875" customWidth="1"/>
    <col min="3" max="3" width="45" customWidth="1"/>
    <col min="4" max="4" width="17.1796875" customWidth="1"/>
    <col min="5" max="5" width="13.453125" customWidth="1"/>
    <col min="6" max="6" width="17.54296875" customWidth="1"/>
    <col min="7" max="7" width="27.453125" customWidth="1"/>
    <col min="8" max="8" width="16.453125" customWidth="1"/>
    <col min="9" max="9" width="38.453125" customWidth="1"/>
    <col min="10" max="10" width="11.453125" hidden="1" customWidth="1"/>
    <col min="11" max="26" width="11.453125" customWidth="1"/>
  </cols>
  <sheetData>
    <row r="1" spans="1:26" ht="24" customHeight="1" x14ac:dyDescent="0.35">
      <c r="A1" s="94"/>
      <c r="B1" s="95"/>
      <c r="C1" s="98" t="s">
        <v>0</v>
      </c>
      <c r="D1" s="99"/>
      <c r="E1" s="99"/>
      <c r="F1" s="99"/>
      <c r="G1" s="99"/>
      <c r="H1" s="1" t="s">
        <v>1</v>
      </c>
      <c r="I1" s="2" t="s">
        <v>2</v>
      </c>
      <c r="J1" s="3"/>
      <c r="K1" s="3"/>
      <c r="L1" s="3"/>
      <c r="M1" s="3"/>
      <c r="N1" s="3"/>
      <c r="O1" s="3"/>
      <c r="P1" s="3"/>
      <c r="Q1" s="3"/>
      <c r="R1" s="3"/>
      <c r="S1" s="3"/>
      <c r="T1" s="3"/>
      <c r="U1" s="3"/>
      <c r="V1" s="3"/>
      <c r="W1" s="3"/>
      <c r="X1" s="3"/>
      <c r="Y1" s="3"/>
      <c r="Z1" s="3"/>
    </row>
    <row r="2" spans="1:26" ht="15" customHeight="1" x14ac:dyDescent="0.35">
      <c r="A2" s="96"/>
      <c r="B2" s="97"/>
      <c r="C2" s="100"/>
      <c r="D2" s="78"/>
      <c r="E2" s="78"/>
      <c r="F2" s="78"/>
      <c r="G2" s="78"/>
      <c r="H2" s="4" t="s">
        <v>3</v>
      </c>
      <c r="I2" s="5">
        <v>0</v>
      </c>
      <c r="J2" s="3"/>
      <c r="K2" s="3"/>
      <c r="L2" s="3"/>
      <c r="M2" s="3"/>
      <c r="N2" s="3"/>
      <c r="O2" s="3"/>
      <c r="P2" s="3"/>
      <c r="Q2" s="3"/>
      <c r="R2" s="3"/>
      <c r="S2" s="3"/>
      <c r="T2" s="3"/>
      <c r="U2" s="3"/>
      <c r="V2" s="3"/>
      <c r="W2" s="3"/>
      <c r="X2" s="3"/>
      <c r="Y2" s="3"/>
      <c r="Z2" s="3"/>
    </row>
    <row r="3" spans="1:26" ht="25.5" customHeight="1" x14ac:dyDescent="0.35">
      <c r="A3" s="96"/>
      <c r="B3" s="97"/>
      <c r="C3" s="100"/>
      <c r="D3" s="78"/>
      <c r="E3" s="78"/>
      <c r="F3" s="78"/>
      <c r="G3" s="78"/>
      <c r="H3" s="4" t="s">
        <v>4</v>
      </c>
      <c r="I3" s="6">
        <v>42615</v>
      </c>
      <c r="J3" s="3"/>
      <c r="K3" s="3"/>
      <c r="L3" s="3"/>
      <c r="M3" s="3"/>
      <c r="N3" s="3"/>
      <c r="O3" s="3"/>
      <c r="P3" s="3"/>
      <c r="Q3" s="3"/>
      <c r="R3" s="3"/>
      <c r="S3" s="3"/>
      <c r="T3" s="3"/>
      <c r="U3" s="3"/>
      <c r="V3" s="3"/>
      <c r="W3" s="3"/>
      <c r="X3" s="3"/>
      <c r="Y3" s="3"/>
      <c r="Z3" s="3"/>
    </row>
    <row r="4" spans="1:26" ht="23.25" customHeight="1" x14ac:dyDescent="0.35">
      <c r="A4" s="101" t="s">
        <v>5</v>
      </c>
      <c r="B4" s="75"/>
      <c r="C4" s="75"/>
      <c r="D4" s="75"/>
      <c r="E4" s="75"/>
      <c r="F4" s="75"/>
      <c r="G4" s="75"/>
      <c r="H4" s="75"/>
      <c r="I4" s="76"/>
      <c r="J4" s="3"/>
      <c r="K4" s="3"/>
      <c r="L4" s="3"/>
      <c r="M4" s="3"/>
      <c r="N4" s="3"/>
      <c r="O4" s="3"/>
      <c r="P4" s="3"/>
      <c r="Q4" s="3"/>
      <c r="R4" s="3"/>
      <c r="S4" s="3"/>
      <c r="T4" s="3"/>
      <c r="U4" s="3"/>
      <c r="V4" s="3"/>
      <c r="W4" s="3"/>
      <c r="X4" s="3"/>
      <c r="Y4" s="3"/>
      <c r="Z4" s="3"/>
    </row>
    <row r="5" spans="1:26" ht="41.25" customHeight="1" x14ac:dyDescent="0.35">
      <c r="A5" s="102" t="s">
        <v>6</v>
      </c>
      <c r="B5" s="75"/>
      <c r="C5" s="75"/>
      <c r="D5" s="75"/>
      <c r="E5" s="75"/>
      <c r="F5" s="75"/>
      <c r="G5" s="75"/>
      <c r="H5" s="75"/>
      <c r="I5" s="76"/>
      <c r="J5" s="3"/>
      <c r="K5" s="3"/>
      <c r="L5" s="3"/>
      <c r="M5" s="3"/>
      <c r="N5" s="3"/>
      <c r="O5" s="3"/>
      <c r="P5" s="3"/>
      <c r="Q5" s="3"/>
      <c r="R5" s="3"/>
      <c r="S5" s="3"/>
      <c r="T5" s="3"/>
      <c r="U5" s="3"/>
      <c r="V5" s="3"/>
      <c r="W5" s="3"/>
      <c r="X5" s="3"/>
      <c r="Y5" s="3"/>
      <c r="Z5" s="3"/>
    </row>
    <row r="6" spans="1:26" ht="24" customHeight="1" x14ac:dyDescent="0.35">
      <c r="A6" s="103" t="s">
        <v>7</v>
      </c>
      <c r="B6" s="75"/>
      <c r="C6" s="76"/>
      <c r="D6" s="103" t="s">
        <v>8</v>
      </c>
      <c r="E6" s="75"/>
      <c r="F6" s="75"/>
      <c r="G6" s="75"/>
      <c r="H6" s="75"/>
      <c r="I6" s="76"/>
      <c r="J6" s="3"/>
      <c r="K6" s="3"/>
      <c r="L6" s="3"/>
      <c r="M6" s="3"/>
      <c r="N6" s="3"/>
      <c r="O6" s="3"/>
      <c r="P6" s="3"/>
      <c r="Q6" s="3"/>
      <c r="R6" s="3"/>
      <c r="S6" s="3"/>
      <c r="T6" s="3"/>
      <c r="U6" s="3"/>
      <c r="V6" s="3"/>
      <c r="W6" s="3"/>
      <c r="X6" s="3"/>
      <c r="Y6" s="3"/>
      <c r="Z6" s="3"/>
    </row>
    <row r="7" spans="1:26" ht="69" customHeight="1" x14ac:dyDescent="0.35">
      <c r="A7" s="74" t="s">
        <v>9</v>
      </c>
      <c r="B7" s="75"/>
      <c r="C7" s="75"/>
      <c r="D7" s="75"/>
      <c r="E7" s="75"/>
      <c r="F7" s="75"/>
      <c r="G7" s="75"/>
      <c r="H7" s="75"/>
      <c r="I7" s="76"/>
      <c r="J7" s="3"/>
      <c r="K7" s="3"/>
      <c r="L7" s="3"/>
      <c r="M7" s="3"/>
      <c r="N7" s="3"/>
      <c r="O7" s="3"/>
      <c r="P7" s="3"/>
      <c r="Q7" s="3"/>
      <c r="R7" s="3"/>
      <c r="S7" s="3"/>
      <c r="T7" s="3"/>
      <c r="U7" s="3"/>
      <c r="V7" s="3"/>
      <c r="W7" s="3"/>
      <c r="X7" s="3"/>
      <c r="Y7" s="3"/>
      <c r="Z7" s="3"/>
    </row>
    <row r="8" spans="1:26" ht="44.25" customHeight="1" x14ac:dyDescent="0.35">
      <c r="A8" s="74" t="s">
        <v>10</v>
      </c>
      <c r="B8" s="75"/>
      <c r="C8" s="75"/>
      <c r="D8" s="75"/>
      <c r="E8" s="75"/>
      <c r="F8" s="75"/>
      <c r="G8" s="75"/>
      <c r="H8" s="75"/>
      <c r="I8" s="76"/>
      <c r="J8" s="3"/>
      <c r="K8" s="3"/>
      <c r="L8" s="3"/>
      <c r="M8" s="3"/>
      <c r="N8" s="3"/>
      <c r="O8" s="3"/>
      <c r="P8" s="3"/>
      <c r="Q8" s="3"/>
      <c r="R8" s="3"/>
      <c r="S8" s="3"/>
      <c r="T8" s="3"/>
      <c r="U8" s="3"/>
      <c r="V8" s="3"/>
      <c r="W8" s="3"/>
      <c r="X8" s="3"/>
      <c r="Y8" s="3"/>
      <c r="Z8" s="3"/>
    </row>
    <row r="9" spans="1:26" ht="12.75" customHeight="1" x14ac:dyDescent="0.35">
      <c r="A9" s="77"/>
      <c r="B9" s="78"/>
      <c r="C9" s="78"/>
      <c r="D9" s="78"/>
      <c r="E9" s="78"/>
      <c r="F9" s="78"/>
      <c r="G9" s="78"/>
      <c r="H9" s="78"/>
      <c r="I9" s="79"/>
      <c r="J9" s="3"/>
      <c r="K9" s="3"/>
      <c r="L9" s="3"/>
      <c r="M9" s="3"/>
      <c r="N9" s="3"/>
      <c r="O9" s="3"/>
      <c r="P9" s="3"/>
      <c r="Q9" s="3"/>
      <c r="R9" s="3"/>
      <c r="S9" s="3"/>
      <c r="T9" s="3"/>
      <c r="U9" s="3"/>
      <c r="V9" s="3"/>
      <c r="W9" s="3"/>
      <c r="X9" s="3"/>
      <c r="Y9" s="3"/>
      <c r="Z9" s="3"/>
    </row>
    <row r="10" spans="1:26" ht="24" customHeight="1" x14ac:dyDescent="0.35">
      <c r="A10" s="80" t="s">
        <v>128</v>
      </c>
      <c r="B10" s="82" t="s">
        <v>11</v>
      </c>
      <c r="C10" s="82" t="s">
        <v>12</v>
      </c>
      <c r="D10" s="84" t="s">
        <v>13</v>
      </c>
      <c r="E10" s="85"/>
      <c r="F10" s="82" t="s">
        <v>14</v>
      </c>
      <c r="G10" s="82" t="s">
        <v>15</v>
      </c>
      <c r="H10" s="82" t="s">
        <v>16</v>
      </c>
      <c r="I10" s="82" t="s">
        <v>17</v>
      </c>
      <c r="J10" s="3"/>
      <c r="K10" s="3"/>
      <c r="L10" s="3"/>
      <c r="M10" s="3"/>
      <c r="N10" s="3"/>
      <c r="O10" s="3"/>
      <c r="P10" s="3"/>
      <c r="Q10" s="3"/>
      <c r="R10" s="3"/>
      <c r="S10" s="3"/>
      <c r="T10" s="3"/>
      <c r="U10" s="3"/>
      <c r="V10" s="3"/>
      <c r="W10" s="3"/>
      <c r="X10" s="3"/>
      <c r="Y10" s="3"/>
      <c r="Z10" s="3"/>
    </row>
    <row r="11" spans="1:26" ht="12.75" customHeight="1" x14ac:dyDescent="0.35">
      <c r="A11" s="81"/>
      <c r="B11" s="83"/>
      <c r="C11" s="81"/>
      <c r="D11" s="7" t="s">
        <v>18</v>
      </c>
      <c r="E11" s="7" t="s">
        <v>19</v>
      </c>
      <c r="F11" s="81"/>
      <c r="G11" s="81"/>
      <c r="H11" s="81"/>
      <c r="I11" s="81"/>
      <c r="J11" s="3"/>
      <c r="K11" s="3"/>
      <c r="L11" s="3"/>
      <c r="M11" s="3"/>
      <c r="N11" s="3"/>
      <c r="O11" s="3"/>
      <c r="P11" s="3"/>
      <c r="Q11" s="3"/>
      <c r="R11" s="3"/>
      <c r="S11" s="3"/>
      <c r="T11" s="3"/>
      <c r="U11" s="3"/>
      <c r="V11" s="3"/>
      <c r="W11" s="3"/>
      <c r="X11" s="3"/>
      <c r="Y11" s="3"/>
      <c r="Z11" s="3"/>
    </row>
    <row r="12" spans="1:26" ht="108.75" customHeight="1" x14ac:dyDescent="0.35">
      <c r="A12" s="8">
        <v>1</v>
      </c>
      <c r="B12" s="9" t="s">
        <v>20</v>
      </c>
      <c r="C12" s="10" t="s">
        <v>80</v>
      </c>
      <c r="D12" s="11">
        <v>45695</v>
      </c>
      <c r="E12" s="11">
        <v>45961</v>
      </c>
      <c r="F12" s="12" t="s">
        <v>21</v>
      </c>
      <c r="G12" s="12" t="s">
        <v>22</v>
      </c>
      <c r="H12" s="11">
        <v>45918</v>
      </c>
      <c r="I12" s="56" t="s">
        <v>129</v>
      </c>
      <c r="J12" s="13"/>
      <c r="K12" s="13"/>
      <c r="L12" s="13"/>
      <c r="M12" s="13"/>
      <c r="N12" s="13"/>
      <c r="O12" s="13"/>
      <c r="P12" s="14"/>
      <c r="Q12" s="14"/>
      <c r="R12" s="13"/>
      <c r="S12" s="13"/>
      <c r="T12" s="13"/>
      <c r="U12" s="13"/>
      <c r="V12" s="13"/>
      <c r="W12" s="13"/>
      <c r="X12" s="13"/>
      <c r="Y12" s="13"/>
      <c r="Z12" s="13"/>
    </row>
    <row r="13" spans="1:26" ht="147.75" customHeight="1" x14ac:dyDescent="0.35">
      <c r="A13" s="15">
        <v>2</v>
      </c>
      <c r="B13" s="16" t="s">
        <v>24</v>
      </c>
      <c r="C13" s="17" t="s">
        <v>81</v>
      </c>
      <c r="D13" s="11">
        <v>45695</v>
      </c>
      <c r="E13" s="11">
        <v>45961</v>
      </c>
      <c r="F13" s="18" t="s">
        <v>130</v>
      </c>
      <c r="G13" s="12" t="s">
        <v>22</v>
      </c>
      <c r="H13" s="11">
        <v>45918</v>
      </c>
      <c r="I13" s="37" t="s">
        <v>123</v>
      </c>
      <c r="J13" s="3"/>
      <c r="K13" s="3"/>
      <c r="L13" s="3"/>
      <c r="M13" s="3"/>
      <c r="N13" s="3"/>
      <c r="O13" s="3"/>
      <c r="P13" s="20"/>
      <c r="Q13" s="20"/>
      <c r="R13" s="3"/>
      <c r="S13" s="3"/>
      <c r="T13" s="3"/>
      <c r="U13" s="3"/>
      <c r="V13" s="3"/>
      <c r="W13" s="3"/>
      <c r="X13" s="3"/>
      <c r="Y13" s="3"/>
      <c r="Z13" s="3"/>
    </row>
    <row r="14" spans="1:26" ht="158.25" customHeight="1" x14ac:dyDescent="0.35">
      <c r="A14" s="8">
        <v>3</v>
      </c>
      <c r="B14" s="9" t="s">
        <v>25</v>
      </c>
      <c r="C14" s="24" t="s">
        <v>82</v>
      </c>
      <c r="D14" s="11">
        <v>45695</v>
      </c>
      <c r="E14" s="11">
        <v>45961</v>
      </c>
      <c r="F14" s="12" t="s">
        <v>26</v>
      </c>
      <c r="G14" s="66" t="s">
        <v>67</v>
      </c>
      <c r="H14" s="11">
        <v>45918</v>
      </c>
      <c r="I14" s="56" t="s">
        <v>68</v>
      </c>
      <c r="J14" s="13"/>
      <c r="K14" s="13"/>
      <c r="L14" s="13"/>
      <c r="M14" s="13"/>
      <c r="N14" s="13"/>
      <c r="O14" s="13"/>
      <c r="P14" s="14"/>
      <c r="Q14" s="14"/>
      <c r="R14" s="13"/>
      <c r="S14" s="13"/>
      <c r="T14" s="13"/>
      <c r="U14" s="13"/>
      <c r="V14" s="13"/>
      <c r="W14" s="13"/>
      <c r="X14" s="13"/>
      <c r="Y14" s="13"/>
      <c r="Z14" s="13"/>
    </row>
    <row r="15" spans="1:26" ht="123.75" customHeight="1" x14ac:dyDescent="0.35">
      <c r="A15" s="15">
        <v>4</v>
      </c>
      <c r="B15" s="16" t="s">
        <v>27</v>
      </c>
      <c r="C15" s="68" t="s">
        <v>83</v>
      </c>
      <c r="D15" s="19">
        <v>45695</v>
      </c>
      <c r="E15" s="19">
        <v>45961</v>
      </c>
      <c r="F15" s="12" t="s">
        <v>26</v>
      </c>
      <c r="G15" s="18" t="s">
        <v>22</v>
      </c>
      <c r="H15" s="19">
        <v>45918</v>
      </c>
      <c r="I15" s="37" t="s">
        <v>131</v>
      </c>
      <c r="J15" s="3"/>
      <c r="K15" s="3"/>
      <c r="L15" s="3"/>
      <c r="M15" s="3"/>
      <c r="N15" s="3"/>
      <c r="O15" s="3"/>
      <c r="P15" s="20"/>
      <c r="Q15" s="20"/>
      <c r="R15" s="3"/>
      <c r="S15" s="3"/>
      <c r="T15" s="3"/>
      <c r="U15" s="3"/>
      <c r="V15" s="3"/>
      <c r="W15" s="3"/>
      <c r="X15" s="3"/>
      <c r="Y15" s="3"/>
      <c r="Z15" s="3"/>
    </row>
    <row r="16" spans="1:26" ht="135" customHeight="1" x14ac:dyDescent="0.35">
      <c r="A16" s="15">
        <v>5</v>
      </c>
      <c r="B16" s="16" t="s">
        <v>28</v>
      </c>
      <c r="C16" s="68" t="s">
        <v>83</v>
      </c>
      <c r="D16" s="19">
        <v>45679</v>
      </c>
      <c r="E16" s="19">
        <v>46011</v>
      </c>
      <c r="F16" s="12" t="s">
        <v>26</v>
      </c>
      <c r="G16" s="18" t="s">
        <v>29</v>
      </c>
      <c r="H16" s="19">
        <v>45918</v>
      </c>
      <c r="I16" s="37" t="s">
        <v>131</v>
      </c>
      <c r="J16" s="3"/>
      <c r="K16" s="3"/>
      <c r="L16" s="3"/>
      <c r="M16" s="3"/>
      <c r="N16" s="3"/>
      <c r="O16" s="3"/>
      <c r="P16" s="20"/>
      <c r="Q16" s="20"/>
      <c r="R16" s="3"/>
      <c r="S16" s="3"/>
      <c r="T16" s="3"/>
      <c r="U16" s="3"/>
      <c r="V16" s="3"/>
      <c r="W16" s="3"/>
      <c r="X16" s="3"/>
      <c r="Y16" s="3"/>
      <c r="Z16" s="3"/>
    </row>
    <row r="17" spans="1:26" ht="162.75" customHeight="1" x14ac:dyDescent="0.35">
      <c r="A17" s="15">
        <v>6</v>
      </c>
      <c r="B17" s="21" t="s">
        <v>30</v>
      </c>
      <c r="C17" s="69" t="s">
        <v>90</v>
      </c>
      <c r="D17" s="19">
        <v>45695</v>
      </c>
      <c r="E17" s="19">
        <v>45961</v>
      </c>
      <c r="F17" s="18" t="s">
        <v>132</v>
      </c>
      <c r="G17" s="18" t="s">
        <v>67</v>
      </c>
      <c r="H17" s="19">
        <v>45918</v>
      </c>
      <c r="I17" s="57" t="s">
        <v>131</v>
      </c>
      <c r="J17" s="3"/>
      <c r="K17" s="3"/>
      <c r="L17" s="3"/>
      <c r="M17" s="3"/>
      <c r="N17" s="3"/>
      <c r="O17" s="3"/>
      <c r="P17" s="20"/>
      <c r="Q17" s="20"/>
      <c r="R17" s="3"/>
      <c r="S17" s="3"/>
      <c r="T17" s="3"/>
      <c r="U17" s="3"/>
      <c r="V17" s="3"/>
      <c r="W17" s="3"/>
      <c r="X17" s="3"/>
      <c r="Y17" s="3"/>
      <c r="Z17" s="3"/>
    </row>
    <row r="18" spans="1:26" ht="93" customHeight="1" x14ac:dyDescent="0.35">
      <c r="A18" s="15">
        <v>7</v>
      </c>
      <c r="B18" s="16" t="s">
        <v>31</v>
      </c>
      <c r="C18" s="69" t="s">
        <v>91</v>
      </c>
      <c r="D18" s="19">
        <v>45695</v>
      </c>
      <c r="E18" s="19">
        <v>45961</v>
      </c>
      <c r="F18" s="18" t="s">
        <v>132</v>
      </c>
      <c r="G18" s="18" t="s">
        <v>22</v>
      </c>
      <c r="H18" s="19">
        <v>45918</v>
      </c>
      <c r="I18" s="57" t="s">
        <v>121</v>
      </c>
      <c r="J18" s="3"/>
      <c r="K18" s="3"/>
      <c r="L18" s="3"/>
      <c r="M18" s="3"/>
      <c r="N18" s="3"/>
      <c r="O18" s="3"/>
      <c r="P18" s="20"/>
      <c r="Q18" s="20"/>
      <c r="R18" s="3"/>
      <c r="S18" s="3"/>
      <c r="T18" s="3"/>
      <c r="U18" s="3"/>
      <c r="V18" s="3"/>
      <c r="W18" s="3"/>
      <c r="X18" s="3"/>
      <c r="Y18" s="3"/>
      <c r="Z18" s="3"/>
    </row>
    <row r="19" spans="1:26" ht="105.75" customHeight="1" x14ac:dyDescent="0.35">
      <c r="A19" s="15">
        <v>8</v>
      </c>
      <c r="B19" s="16" t="s">
        <v>32</v>
      </c>
      <c r="C19" s="70" t="s">
        <v>84</v>
      </c>
      <c r="D19" s="19">
        <v>45695</v>
      </c>
      <c r="E19" s="19">
        <v>45961</v>
      </c>
      <c r="F19" s="18" t="s">
        <v>133</v>
      </c>
      <c r="G19" s="22" t="s">
        <v>67</v>
      </c>
      <c r="H19" s="19">
        <v>45918</v>
      </c>
      <c r="I19" s="37" t="s">
        <v>69</v>
      </c>
      <c r="J19" s="3"/>
      <c r="K19" s="3" t="s">
        <v>23</v>
      </c>
      <c r="L19" s="3"/>
      <c r="M19" s="3"/>
      <c r="N19" s="3"/>
      <c r="O19" s="3"/>
      <c r="P19" s="3"/>
      <c r="Q19" s="3"/>
      <c r="R19" s="3"/>
      <c r="S19" s="3"/>
      <c r="T19" s="3"/>
      <c r="U19" s="3"/>
      <c r="V19" s="3"/>
      <c r="W19" s="3"/>
      <c r="X19" s="3"/>
      <c r="Y19" s="3"/>
      <c r="Z19" s="3"/>
    </row>
    <row r="20" spans="1:26" ht="115.5" customHeight="1" x14ac:dyDescent="0.35">
      <c r="A20" s="15">
        <v>9</v>
      </c>
      <c r="B20" s="21" t="s">
        <v>33</v>
      </c>
      <c r="C20" s="71" t="s">
        <v>92</v>
      </c>
      <c r="D20" s="19">
        <v>45695</v>
      </c>
      <c r="E20" s="19">
        <v>45961</v>
      </c>
      <c r="F20" s="18" t="s">
        <v>133</v>
      </c>
      <c r="G20" s="22" t="s">
        <v>67</v>
      </c>
      <c r="H20" s="19">
        <v>45918</v>
      </c>
      <c r="I20" s="37" t="s">
        <v>134</v>
      </c>
      <c r="J20" s="3"/>
      <c r="K20" s="3"/>
      <c r="L20" s="3"/>
      <c r="M20" s="3"/>
      <c r="N20" s="3"/>
      <c r="O20" s="3"/>
      <c r="P20" s="3"/>
      <c r="Q20" s="3"/>
      <c r="R20" s="3"/>
      <c r="S20" s="3"/>
      <c r="T20" s="3"/>
      <c r="U20" s="3"/>
      <c r="V20" s="3"/>
      <c r="W20" s="3"/>
      <c r="X20" s="3"/>
      <c r="Y20" s="3"/>
      <c r="Z20" s="3"/>
    </row>
    <row r="21" spans="1:26" ht="105.75" customHeight="1" x14ac:dyDescent="0.35">
      <c r="A21" s="15">
        <v>10</v>
      </c>
      <c r="B21" s="16" t="s">
        <v>35</v>
      </c>
      <c r="C21" s="71" t="s">
        <v>92</v>
      </c>
      <c r="D21" s="19">
        <v>45695</v>
      </c>
      <c r="E21" s="19">
        <v>45961</v>
      </c>
      <c r="F21" s="18" t="s">
        <v>133</v>
      </c>
      <c r="G21" s="18" t="s">
        <v>67</v>
      </c>
      <c r="H21" s="19">
        <v>45918</v>
      </c>
      <c r="I21" s="37" t="s">
        <v>134</v>
      </c>
      <c r="J21" s="3"/>
      <c r="K21" s="3"/>
      <c r="L21" s="3"/>
      <c r="M21" s="3"/>
      <c r="N21" s="3"/>
      <c r="O21" s="3"/>
      <c r="P21" s="3"/>
      <c r="Q21" s="3"/>
      <c r="R21" s="3"/>
      <c r="S21" s="3"/>
      <c r="T21" s="3"/>
      <c r="U21" s="3"/>
      <c r="V21" s="3"/>
      <c r="W21" s="3"/>
      <c r="X21" s="3"/>
      <c r="Y21" s="3"/>
      <c r="Z21" s="3"/>
    </row>
    <row r="22" spans="1:26" ht="145.5" customHeight="1" x14ac:dyDescent="0.35">
      <c r="A22" s="15">
        <v>11</v>
      </c>
      <c r="B22" s="16" t="s">
        <v>36</v>
      </c>
      <c r="C22" s="71" t="s">
        <v>93</v>
      </c>
      <c r="D22" s="19">
        <v>45695</v>
      </c>
      <c r="E22" s="19">
        <v>45961</v>
      </c>
      <c r="F22" s="18" t="s">
        <v>135</v>
      </c>
      <c r="G22" s="67" t="s">
        <v>34</v>
      </c>
      <c r="H22" s="19">
        <v>45743</v>
      </c>
      <c r="I22" s="37" t="s">
        <v>136</v>
      </c>
      <c r="J22" s="3"/>
      <c r="K22" s="3"/>
      <c r="L22" s="3"/>
      <c r="M22" s="3"/>
      <c r="N22" s="3"/>
      <c r="O22" s="3"/>
      <c r="P22" s="3"/>
      <c r="Q22" s="3"/>
      <c r="R22" s="3"/>
      <c r="S22" s="3"/>
      <c r="T22" s="3"/>
      <c r="U22" s="3"/>
      <c r="V22" s="3"/>
      <c r="W22" s="3"/>
      <c r="X22" s="3"/>
      <c r="Y22" s="3"/>
      <c r="Z22" s="3"/>
    </row>
    <row r="23" spans="1:26" ht="120" customHeight="1" x14ac:dyDescent="0.35">
      <c r="A23" s="15">
        <v>12</v>
      </c>
      <c r="B23" s="21" t="s">
        <v>37</v>
      </c>
      <c r="C23" s="71" t="s">
        <v>93</v>
      </c>
      <c r="D23" s="19">
        <v>45695</v>
      </c>
      <c r="E23" s="19">
        <v>45961</v>
      </c>
      <c r="F23" s="18" t="s">
        <v>38</v>
      </c>
      <c r="G23" s="67" t="s">
        <v>22</v>
      </c>
      <c r="H23" s="19">
        <v>45743</v>
      </c>
      <c r="I23" s="37" t="s">
        <v>137</v>
      </c>
      <c r="J23" s="3"/>
      <c r="K23" s="3"/>
      <c r="L23" s="3"/>
      <c r="M23" s="3"/>
      <c r="N23" s="3"/>
      <c r="O23" s="3"/>
      <c r="P23" s="3"/>
      <c r="Q23" s="3"/>
      <c r="R23" s="3"/>
      <c r="S23" s="3"/>
      <c r="T23" s="3"/>
      <c r="U23" s="3"/>
      <c r="V23" s="3"/>
      <c r="W23" s="3"/>
      <c r="X23" s="3"/>
      <c r="Y23" s="3"/>
      <c r="Z23" s="3"/>
    </row>
    <row r="24" spans="1:26" ht="85.5" customHeight="1" x14ac:dyDescent="0.35">
      <c r="A24" s="15">
        <v>13</v>
      </c>
      <c r="B24" s="16" t="s">
        <v>39</v>
      </c>
      <c r="C24" s="71" t="s">
        <v>94</v>
      </c>
      <c r="D24" s="19">
        <v>45695</v>
      </c>
      <c r="E24" s="19">
        <v>45961</v>
      </c>
      <c r="F24" s="18" t="s">
        <v>38</v>
      </c>
      <c r="G24" s="67" t="s">
        <v>22</v>
      </c>
      <c r="H24" s="19">
        <v>45743</v>
      </c>
      <c r="I24" s="37" t="s">
        <v>138</v>
      </c>
      <c r="J24" s="3"/>
      <c r="K24" s="3"/>
      <c r="L24" s="3"/>
      <c r="M24" s="3"/>
      <c r="N24" s="3"/>
      <c r="O24" s="3"/>
      <c r="P24" s="3"/>
      <c r="Q24" s="3"/>
      <c r="R24" s="3"/>
      <c r="S24" s="3"/>
      <c r="T24" s="3"/>
      <c r="U24" s="3"/>
      <c r="V24" s="3"/>
      <c r="W24" s="3"/>
      <c r="X24" s="3"/>
      <c r="Y24" s="3"/>
      <c r="Z24" s="3"/>
    </row>
    <row r="25" spans="1:26" ht="103.5" customHeight="1" x14ac:dyDescent="0.35">
      <c r="A25" s="15">
        <v>14</v>
      </c>
      <c r="B25" s="16" t="s">
        <v>40</v>
      </c>
      <c r="C25" s="71" t="s">
        <v>94</v>
      </c>
      <c r="D25" s="19">
        <v>45695</v>
      </c>
      <c r="E25" s="19">
        <v>45961</v>
      </c>
      <c r="F25" s="18" t="s">
        <v>38</v>
      </c>
      <c r="G25" s="67" t="s">
        <v>22</v>
      </c>
      <c r="H25" s="19">
        <v>45744</v>
      </c>
      <c r="I25" s="37" t="s">
        <v>139</v>
      </c>
      <c r="J25" s="3"/>
      <c r="K25" s="3"/>
      <c r="L25" s="3"/>
      <c r="M25" s="3"/>
      <c r="N25" s="3"/>
      <c r="O25" s="3"/>
      <c r="P25" s="3"/>
      <c r="Q25" s="3"/>
      <c r="R25" s="3"/>
      <c r="S25" s="3"/>
      <c r="T25" s="3"/>
      <c r="U25" s="3"/>
      <c r="V25" s="3"/>
      <c r="W25" s="3"/>
      <c r="X25" s="3"/>
      <c r="Y25" s="3"/>
      <c r="Z25" s="3"/>
    </row>
    <row r="26" spans="1:26" ht="104.25" customHeight="1" x14ac:dyDescent="0.35">
      <c r="A26" s="15">
        <v>15</v>
      </c>
      <c r="B26" s="16" t="s">
        <v>41</v>
      </c>
      <c r="C26" s="71" t="s">
        <v>95</v>
      </c>
      <c r="D26" s="19">
        <v>45695</v>
      </c>
      <c r="E26" s="19">
        <v>45961</v>
      </c>
      <c r="F26" s="18" t="s">
        <v>38</v>
      </c>
      <c r="G26" s="67" t="s">
        <v>22</v>
      </c>
      <c r="H26" s="19">
        <v>45743</v>
      </c>
      <c r="I26" s="36" t="s">
        <v>100</v>
      </c>
      <c r="J26" s="3"/>
      <c r="K26" s="3"/>
      <c r="L26" s="3"/>
      <c r="M26" s="3"/>
      <c r="N26" s="3"/>
      <c r="O26" s="3"/>
      <c r="P26" s="3"/>
      <c r="Q26" s="3"/>
      <c r="R26" s="3"/>
      <c r="S26" s="3"/>
      <c r="T26" s="3"/>
      <c r="U26" s="3"/>
      <c r="V26" s="3"/>
      <c r="W26" s="3"/>
      <c r="X26" s="3"/>
      <c r="Y26" s="3"/>
      <c r="Z26" s="3"/>
    </row>
    <row r="27" spans="1:26" ht="123" customHeight="1" x14ac:dyDescent="0.35">
      <c r="A27" s="15">
        <v>16</v>
      </c>
      <c r="B27" s="16" t="s">
        <v>42</v>
      </c>
      <c r="C27" s="71" t="s">
        <v>43</v>
      </c>
      <c r="D27" s="19">
        <v>45695</v>
      </c>
      <c r="E27" s="19">
        <v>45961</v>
      </c>
      <c r="F27" s="18" t="s">
        <v>44</v>
      </c>
      <c r="G27" s="67" t="s">
        <v>67</v>
      </c>
      <c r="H27" s="19">
        <v>45927</v>
      </c>
      <c r="I27" s="18" t="s">
        <v>71</v>
      </c>
      <c r="J27" s="3"/>
      <c r="K27" s="3"/>
      <c r="L27" s="3"/>
      <c r="M27" s="3"/>
      <c r="N27" s="3"/>
      <c r="O27" s="3"/>
      <c r="P27" s="3"/>
      <c r="Q27" s="3"/>
      <c r="R27" s="3"/>
      <c r="S27" s="3"/>
      <c r="T27" s="3"/>
      <c r="U27" s="3"/>
      <c r="V27" s="3"/>
      <c r="W27" s="3"/>
      <c r="X27" s="3"/>
      <c r="Y27" s="3"/>
      <c r="Z27" s="3"/>
    </row>
    <row r="28" spans="1:26" ht="131.25" customHeight="1" x14ac:dyDescent="0.35">
      <c r="A28" s="15">
        <v>17</v>
      </c>
      <c r="B28" s="16" t="s">
        <v>45</v>
      </c>
      <c r="C28" s="71" t="s">
        <v>96</v>
      </c>
      <c r="D28" s="19">
        <v>45695</v>
      </c>
      <c r="E28" s="19">
        <v>45961</v>
      </c>
      <c r="F28" s="18" t="s">
        <v>127</v>
      </c>
      <c r="G28" s="67" t="s">
        <v>22</v>
      </c>
      <c r="H28" s="19">
        <v>45927</v>
      </c>
      <c r="I28" s="18" t="s">
        <v>72</v>
      </c>
      <c r="J28" s="3"/>
      <c r="K28" s="3"/>
      <c r="L28" s="3"/>
      <c r="M28" s="3"/>
      <c r="N28" s="3"/>
      <c r="O28" s="3"/>
      <c r="P28" s="3"/>
      <c r="Q28" s="3"/>
      <c r="R28" s="3"/>
      <c r="S28" s="3"/>
      <c r="T28" s="3"/>
      <c r="U28" s="3"/>
      <c r="V28" s="3"/>
      <c r="W28" s="3"/>
      <c r="X28" s="3"/>
      <c r="Y28" s="3"/>
      <c r="Z28" s="3"/>
    </row>
    <row r="29" spans="1:26" ht="99.75" customHeight="1" x14ac:dyDescent="0.35">
      <c r="A29" s="15">
        <v>18</v>
      </c>
      <c r="B29" s="16" t="s">
        <v>46</v>
      </c>
      <c r="C29" s="71" t="s">
        <v>47</v>
      </c>
      <c r="D29" s="19">
        <v>45695</v>
      </c>
      <c r="E29" s="19">
        <v>45961</v>
      </c>
      <c r="F29" s="18" t="s">
        <v>127</v>
      </c>
      <c r="G29" s="67" t="s">
        <v>22</v>
      </c>
      <c r="H29" s="19">
        <v>45743</v>
      </c>
      <c r="I29" s="18" t="s">
        <v>72</v>
      </c>
      <c r="J29" s="3"/>
      <c r="K29" s="3"/>
      <c r="L29" s="3"/>
      <c r="M29" s="3"/>
      <c r="N29" s="3"/>
      <c r="O29" s="3"/>
      <c r="P29" s="3"/>
      <c r="Q29" s="3"/>
      <c r="R29" s="3"/>
      <c r="S29" s="3"/>
      <c r="T29" s="3"/>
      <c r="U29" s="3"/>
      <c r="V29" s="3"/>
      <c r="W29" s="3"/>
      <c r="X29" s="3"/>
      <c r="Y29" s="3"/>
      <c r="Z29" s="3"/>
    </row>
    <row r="30" spans="1:26" ht="108" customHeight="1" x14ac:dyDescent="0.35">
      <c r="A30" s="15">
        <v>19</v>
      </c>
      <c r="B30" s="16" t="s">
        <v>48</v>
      </c>
      <c r="C30" s="71" t="s">
        <v>49</v>
      </c>
      <c r="D30" s="19">
        <v>45695</v>
      </c>
      <c r="E30" s="19">
        <v>45961</v>
      </c>
      <c r="F30" s="18" t="s">
        <v>50</v>
      </c>
      <c r="G30" s="67" t="s">
        <v>22</v>
      </c>
      <c r="H30" s="19">
        <v>45743</v>
      </c>
      <c r="I30" s="18" t="s">
        <v>73</v>
      </c>
      <c r="J30" s="3"/>
      <c r="K30" s="3"/>
      <c r="L30" s="3"/>
      <c r="M30" s="3"/>
      <c r="N30" s="3"/>
      <c r="O30" s="3"/>
      <c r="P30" s="3"/>
      <c r="Q30" s="3"/>
      <c r="R30" s="3"/>
      <c r="S30" s="3"/>
      <c r="T30" s="3"/>
      <c r="U30" s="3"/>
      <c r="V30" s="3"/>
      <c r="W30" s="3"/>
      <c r="X30" s="3"/>
      <c r="Y30" s="3"/>
      <c r="Z30" s="3"/>
    </row>
    <row r="31" spans="1:26" ht="211.5" customHeight="1" x14ac:dyDescent="0.35">
      <c r="A31" s="15">
        <v>20</v>
      </c>
      <c r="B31" s="16" t="s">
        <v>51</v>
      </c>
      <c r="C31" s="71" t="s">
        <v>97</v>
      </c>
      <c r="D31" s="19">
        <v>45695</v>
      </c>
      <c r="E31" s="19">
        <v>45961</v>
      </c>
      <c r="F31" s="18" t="s">
        <v>50</v>
      </c>
      <c r="G31" s="67" t="s">
        <v>67</v>
      </c>
      <c r="H31" s="19">
        <v>45743</v>
      </c>
      <c r="I31" s="18" t="s">
        <v>74</v>
      </c>
      <c r="J31" s="3"/>
      <c r="K31" s="3"/>
      <c r="L31" s="3"/>
      <c r="M31" s="3"/>
      <c r="N31" s="3"/>
      <c r="O31" s="3"/>
      <c r="P31" s="3"/>
      <c r="Q31" s="3"/>
      <c r="R31" s="3"/>
      <c r="S31" s="3"/>
      <c r="T31" s="3"/>
      <c r="U31" s="3"/>
      <c r="V31" s="3"/>
      <c r="W31" s="3"/>
      <c r="X31" s="3"/>
      <c r="Y31" s="3"/>
      <c r="Z31" s="3"/>
    </row>
    <row r="32" spans="1:26" ht="180.75" customHeight="1" x14ac:dyDescent="0.35">
      <c r="A32" s="15">
        <v>21</v>
      </c>
      <c r="B32" s="16" t="s">
        <v>52</v>
      </c>
      <c r="C32" s="71" t="s">
        <v>53</v>
      </c>
      <c r="D32" s="19">
        <v>45695</v>
      </c>
      <c r="E32" s="19">
        <v>45961</v>
      </c>
      <c r="F32" s="18" t="s">
        <v>50</v>
      </c>
      <c r="G32" s="67" t="s">
        <v>22</v>
      </c>
      <c r="H32" s="19">
        <v>45743</v>
      </c>
      <c r="I32" s="18" t="s">
        <v>70</v>
      </c>
      <c r="J32" s="3"/>
      <c r="K32" s="3"/>
      <c r="L32" s="3"/>
      <c r="M32" s="3"/>
      <c r="N32" s="3"/>
      <c r="O32" s="3"/>
      <c r="P32" s="3"/>
      <c r="Q32" s="3"/>
      <c r="R32" s="3"/>
      <c r="S32" s="3"/>
      <c r="T32" s="3"/>
      <c r="U32" s="3"/>
      <c r="V32" s="3"/>
      <c r="W32" s="3"/>
      <c r="X32" s="3"/>
      <c r="Y32" s="3"/>
      <c r="Z32" s="3"/>
    </row>
    <row r="33" spans="1:26" ht="144.75" customHeight="1" x14ac:dyDescent="0.35">
      <c r="A33" s="15">
        <v>22</v>
      </c>
      <c r="B33" s="16" t="s">
        <v>54</v>
      </c>
      <c r="C33" s="71" t="s">
        <v>55</v>
      </c>
      <c r="D33" s="19">
        <v>45840</v>
      </c>
      <c r="E33" s="19">
        <v>45961</v>
      </c>
      <c r="F33" s="18" t="s">
        <v>50</v>
      </c>
      <c r="G33" s="67" t="s">
        <v>22</v>
      </c>
      <c r="H33" s="19">
        <v>45743</v>
      </c>
      <c r="I33" s="18" t="s">
        <v>75</v>
      </c>
      <c r="J33" s="3"/>
      <c r="K33" s="3"/>
      <c r="L33" s="3"/>
      <c r="M33" s="3"/>
      <c r="N33" s="3"/>
      <c r="O33" s="3"/>
      <c r="P33" s="3"/>
      <c r="Q33" s="3"/>
      <c r="R33" s="3"/>
      <c r="S33" s="3"/>
      <c r="T33" s="3"/>
      <c r="U33" s="3"/>
      <c r="V33" s="3"/>
      <c r="W33" s="3"/>
      <c r="X33" s="3"/>
      <c r="Y33" s="3"/>
      <c r="Z33" s="3"/>
    </row>
    <row r="34" spans="1:26" ht="144.75" customHeight="1" x14ac:dyDescent="0.35">
      <c r="A34" s="15">
        <v>23</v>
      </c>
      <c r="B34" s="16" t="s">
        <v>56</v>
      </c>
      <c r="C34" s="71" t="s">
        <v>57</v>
      </c>
      <c r="D34" s="19">
        <v>45690</v>
      </c>
      <c r="E34" s="19">
        <v>45961</v>
      </c>
      <c r="F34" s="18" t="s">
        <v>50</v>
      </c>
      <c r="G34" s="67" t="s">
        <v>22</v>
      </c>
      <c r="H34" s="19">
        <v>45743</v>
      </c>
      <c r="I34" s="18" t="s">
        <v>76</v>
      </c>
      <c r="J34" s="3"/>
      <c r="K34" s="3"/>
      <c r="L34" s="3"/>
      <c r="M34" s="3"/>
      <c r="N34" s="3"/>
      <c r="O34" s="3"/>
      <c r="P34" s="3"/>
      <c r="Q34" s="3"/>
      <c r="R34" s="3"/>
      <c r="S34" s="3"/>
      <c r="T34" s="3"/>
      <c r="U34" s="3"/>
      <c r="V34" s="3"/>
      <c r="W34" s="3"/>
      <c r="X34" s="3"/>
      <c r="Y34" s="3"/>
      <c r="Z34" s="3"/>
    </row>
    <row r="35" spans="1:26" ht="110.25" customHeight="1" x14ac:dyDescent="0.35">
      <c r="A35" s="15">
        <v>24</v>
      </c>
      <c r="B35" s="16" t="s">
        <v>58</v>
      </c>
      <c r="C35" s="70" t="s">
        <v>85</v>
      </c>
      <c r="D35" s="19">
        <v>45695</v>
      </c>
      <c r="E35" s="19">
        <v>45961</v>
      </c>
      <c r="F35" s="18" t="s">
        <v>50</v>
      </c>
      <c r="G35" s="67" t="s">
        <v>67</v>
      </c>
      <c r="H35" s="19">
        <v>45743</v>
      </c>
      <c r="I35" s="18" t="s">
        <v>77</v>
      </c>
      <c r="J35" s="3"/>
      <c r="K35" s="3"/>
      <c r="L35" s="3"/>
      <c r="M35" s="3"/>
      <c r="N35" s="3"/>
      <c r="O35" s="3"/>
      <c r="P35" s="3"/>
      <c r="Q35" s="3"/>
      <c r="R35" s="3"/>
      <c r="S35" s="3"/>
      <c r="T35" s="3"/>
      <c r="U35" s="3"/>
      <c r="V35" s="3"/>
      <c r="W35" s="3"/>
      <c r="X35" s="3"/>
      <c r="Y35" s="3"/>
      <c r="Z35" s="3"/>
    </row>
    <row r="36" spans="1:26" ht="117" customHeight="1" x14ac:dyDescent="0.35">
      <c r="A36" s="15">
        <v>25</v>
      </c>
      <c r="B36" s="16" t="s">
        <v>59</v>
      </c>
      <c r="C36" s="71" t="s">
        <v>57</v>
      </c>
      <c r="D36" s="19">
        <v>45695</v>
      </c>
      <c r="E36" s="19">
        <v>45961</v>
      </c>
      <c r="F36" s="18" t="s">
        <v>50</v>
      </c>
      <c r="G36" s="67" t="s">
        <v>67</v>
      </c>
      <c r="H36" s="19">
        <v>45743</v>
      </c>
      <c r="I36" s="18" t="s">
        <v>77</v>
      </c>
      <c r="J36" s="3"/>
      <c r="K36" s="3"/>
      <c r="L36" s="3"/>
      <c r="M36" s="3"/>
      <c r="N36" s="3"/>
      <c r="O36" s="3"/>
      <c r="P36" s="3"/>
      <c r="Q36" s="3"/>
      <c r="R36" s="3"/>
      <c r="S36" s="3"/>
      <c r="T36" s="3"/>
      <c r="U36" s="3"/>
      <c r="V36" s="3"/>
      <c r="W36" s="3"/>
      <c r="X36" s="3"/>
      <c r="Y36" s="3"/>
      <c r="Z36" s="3"/>
    </row>
    <row r="37" spans="1:26" ht="144.75" customHeight="1" x14ac:dyDescent="0.35">
      <c r="A37" s="15">
        <v>26</v>
      </c>
      <c r="B37" s="16" t="s">
        <v>60</v>
      </c>
      <c r="C37" s="71" t="s">
        <v>61</v>
      </c>
      <c r="D37" s="19">
        <v>45695</v>
      </c>
      <c r="E37" s="19">
        <v>45961</v>
      </c>
      <c r="F37" s="18" t="s">
        <v>50</v>
      </c>
      <c r="G37" s="67" t="s">
        <v>22</v>
      </c>
      <c r="H37" s="19"/>
      <c r="I37" s="18" t="s">
        <v>78</v>
      </c>
      <c r="J37" s="3"/>
      <c r="K37" s="3"/>
      <c r="L37" s="3"/>
      <c r="M37" s="3"/>
      <c r="N37" s="3"/>
      <c r="O37" s="3"/>
      <c r="P37" s="3"/>
      <c r="Q37" s="3"/>
      <c r="R37" s="3"/>
      <c r="S37" s="3"/>
      <c r="T37" s="3"/>
      <c r="U37" s="3"/>
      <c r="V37" s="3"/>
      <c r="W37" s="3"/>
      <c r="X37" s="3"/>
      <c r="Y37" s="3"/>
      <c r="Z37" s="3"/>
    </row>
    <row r="38" spans="1:26" ht="165" customHeight="1" x14ac:dyDescent="0.35">
      <c r="A38" s="15">
        <v>27</v>
      </c>
      <c r="B38" s="16" t="s">
        <v>62</v>
      </c>
      <c r="C38" s="71" t="s">
        <v>89</v>
      </c>
      <c r="D38" s="19">
        <v>45695</v>
      </c>
      <c r="E38" s="19">
        <v>45961</v>
      </c>
      <c r="F38" s="18" t="s">
        <v>50</v>
      </c>
      <c r="G38" s="67" t="s">
        <v>142</v>
      </c>
      <c r="H38" s="19"/>
      <c r="I38" s="18" t="s">
        <v>79</v>
      </c>
      <c r="J38" s="3"/>
      <c r="K38" s="3"/>
      <c r="L38" s="3"/>
      <c r="M38" s="3"/>
      <c r="N38" s="3"/>
      <c r="O38" s="3"/>
      <c r="P38" s="3"/>
      <c r="Q38" s="3"/>
      <c r="R38" s="3"/>
      <c r="S38" s="3"/>
      <c r="T38" s="3"/>
      <c r="U38" s="3"/>
      <c r="V38" s="3"/>
      <c r="W38" s="3"/>
      <c r="X38" s="3"/>
      <c r="Y38" s="3"/>
      <c r="Z38" s="3"/>
    </row>
    <row r="39" spans="1:26" ht="12.75" customHeight="1" x14ac:dyDescent="0.35">
      <c r="A39" s="86" t="s">
        <v>63</v>
      </c>
      <c r="B39" s="87"/>
      <c r="C39" s="88" t="s">
        <v>64</v>
      </c>
      <c r="D39" s="89"/>
      <c r="E39" s="88" t="s">
        <v>65</v>
      </c>
      <c r="F39" s="92"/>
      <c r="G39" s="92"/>
      <c r="H39" s="92"/>
      <c r="I39" s="89"/>
      <c r="J39" s="3"/>
      <c r="K39" s="3"/>
      <c r="L39" s="3"/>
      <c r="M39" s="3"/>
      <c r="N39" s="3"/>
      <c r="O39" s="3"/>
      <c r="P39" s="3"/>
      <c r="Q39" s="3"/>
      <c r="R39" s="3"/>
      <c r="S39" s="3"/>
      <c r="T39" s="3"/>
      <c r="U39" s="3"/>
      <c r="V39" s="3"/>
      <c r="W39" s="3"/>
      <c r="X39" s="3"/>
      <c r="Y39" s="3"/>
      <c r="Z39" s="3"/>
    </row>
    <row r="40" spans="1:26" ht="12.75" customHeight="1" x14ac:dyDescent="0.35">
      <c r="A40" s="81"/>
      <c r="B40" s="81"/>
      <c r="C40" s="90"/>
      <c r="D40" s="91"/>
      <c r="E40" s="90"/>
      <c r="F40" s="93"/>
      <c r="G40" s="93"/>
      <c r="H40" s="93"/>
      <c r="I40" s="91"/>
      <c r="J40" s="3"/>
      <c r="K40" s="3"/>
      <c r="L40" s="3"/>
      <c r="M40" s="3"/>
      <c r="N40" s="3"/>
      <c r="O40" s="3"/>
      <c r="P40" s="3"/>
      <c r="Q40" s="3"/>
      <c r="R40" s="3"/>
      <c r="S40" s="3"/>
      <c r="T40" s="3"/>
      <c r="U40" s="3"/>
      <c r="V40" s="3"/>
      <c r="W40" s="3"/>
      <c r="X40" s="3"/>
      <c r="Y40" s="3"/>
      <c r="Z40" s="3"/>
    </row>
    <row r="41" spans="1:26" ht="12.75" customHeight="1" x14ac:dyDescent="0.35">
      <c r="A41" s="72" t="s">
        <v>66</v>
      </c>
      <c r="B41" s="73"/>
      <c r="C41" s="2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autoFilter ref="G1:G1000" xr:uid="{00000000-0009-0000-0000-000000000000}"/>
  <mergeCells count="22">
    <mergeCell ref="A1:B3"/>
    <mergeCell ref="C1:G3"/>
    <mergeCell ref="A4:I4"/>
    <mergeCell ref="A5:I5"/>
    <mergeCell ref="A6:C6"/>
    <mergeCell ref="D6:I6"/>
    <mergeCell ref="A7:I7"/>
    <mergeCell ref="G10:G11"/>
    <mergeCell ref="H10:H11"/>
    <mergeCell ref="A39:A40"/>
    <mergeCell ref="B39:B40"/>
    <mergeCell ref="C39:D40"/>
    <mergeCell ref="E39:I40"/>
    <mergeCell ref="A41:B41"/>
    <mergeCell ref="A8:I8"/>
    <mergeCell ref="A9:I9"/>
    <mergeCell ref="A10:A11"/>
    <mergeCell ref="B10:B11"/>
    <mergeCell ref="C10:C11"/>
    <mergeCell ref="D10:E10"/>
    <mergeCell ref="F10:F11"/>
    <mergeCell ref="I10:I11"/>
  </mergeCells>
  <hyperlinks>
    <hyperlink ref="C13" r:id="rId1" display="Á traves del área de nomina se hará seguimiento mensual a el recaudo de incapacidades_x000a__x000a_" xr:uid="{00000000-0004-0000-0000-000000000000}"/>
  </hyperlinks>
  <pageMargins left="0.7" right="0.7" top="0.75" bottom="0.75" header="0" footer="0"/>
  <pageSetup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32"/>
  <sheetViews>
    <sheetView workbookViewId="0">
      <selection activeCell="C37" sqref="C37"/>
    </sheetView>
  </sheetViews>
  <sheetFormatPr baseColWidth="10" defaultRowHeight="14.5" x14ac:dyDescent="0.35"/>
  <cols>
    <col min="2" max="2" width="68.1796875" style="33" customWidth="1"/>
    <col min="3" max="3" width="45.7265625" style="29" customWidth="1"/>
    <col min="5" max="5" width="11.81640625" bestFit="1" customWidth="1"/>
    <col min="6" max="6" width="35.453125" customWidth="1"/>
    <col min="7" max="7" width="52.7265625" customWidth="1"/>
  </cols>
  <sheetData>
    <row r="1" spans="1:6" ht="15" customHeight="1" x14ac:dyDescent="0.35">
      <c r="A1" s="104"/>
      <c r="B1" s="104" t="s">
        <v>11</v>
      </c>
      <c r="C1" s="104" t="s">
        <v>12</v>
      </c>
      <c r="D1" s="82" t="s">
        <v>15</v>
      </c>
      <c r="E1" s="107" t="s">
        <v>98</v>
      </c>
      <c r="F1" s="82" t="s">
        <v>17</v>
      </c>
    </row>
    <row r="2" spans="1:6" x14ac:dyDescent="0.35">
      <c r="A2" s="105"/>
      <c r="B2" s="105"/>
      <c r="C2" s="106"/>
      <c r="D2" s="81"/>
      <c r="E2" s="81"/>
      <c r="F2" s="81"/>
    </row>
    <row r="3" spans="1:6" ht="87.5" x14ac:dyDescent="0.35">
      <c r="A3" s="45">
        <v>1</v>
      </c>
      <c r="B3" s="31" t="s">
        <v>20</v>
      </c>
      <c r="C3" s="27" t="s">
        <v>80</v>
      </c>
      <c r="D3" s="34" t="s">
        <v>99</v>
      </c>
      <c r="E3" s="38">
        <v>0.5</v>
      </c>
      <c r="F3" s="56" t="s">
        <v>129</v>
      </c>
    </row>
    <row r="4" spans="1:6" ht="116" x14ac:dyDescent="0.35">
      <c r="A4" s="45">
        <v>2</v>
      </c>
      <c r="B4" s="30" t="s">
        <v>24</v>
      </c>
      <c r="C4" s="26" t="s">
        <v>81</v>
      </c>
      <c r="D4" s="34" t="s">
        <v>99</v>
      </c>
      <c r="E4" s="38">
        <v>0.4</v>
      </c>
      <c r="F4" s="37" t="s">
        <v>122</v>
      </c>
    </row>
    <row r="5" spans="1:6" ht="163.5" customHeight="1" x14ac:dyDescent="0.35">
      <c r="A5" s="45">
        <v>3</v>
      </c>
      <c r="B5" s="25" t="s">
        <v>25</v>
      </c>
      <c r="C5" s="27" t="s">
        <v>86</v>
      </c>
      <c r="D5" s="12" t="s">
        <v>67</v>
      </c>
      <c r="E5" s="38">
        <v>1</v>
      </c>
      <c r="F5" s="56" t="s">
        <v>124</v>
      </c>
    </row>
    <row r="6" spans="1:6" ht="104.25" customHeight="1" x14ac:dyDescent="0.35">
      <c r="A6" s="45">
        <v>4</v>
      </c>
      <c r="B6" s="30" t="s">
        <v>27</v>
      </c>
      <c r="C6" s="28" t="s">
        <v>83</v>
      </c>
      <c r="D6" s="35" t="s">
        <v>99</v>
      </c>
      <c r="E6" s="39">
        <v>0.5</v>
      </c>
      <c r="F6" s="37" t="s">
        <v>131</v>
      </c>
    </row>
    <row r="7" spans="1:6" ht="101.5" x14ac:dyDescent="0.35">
      <c r="A7" s="45">
        <v>5</v>
      </c>
      <c r="B7" s="30" t="s">
        <v>28</v>
      </c>
      <c r="C7" s="28" t="s">
        <v>83</v>
      </c>
      <c r="D7" s="35" t="s">
        <v>99</v>
      </c>
      <c r="E7" s="39">
        <v>0.5</v>
      </c>
      <c r="F7" s="37" t="s">
        <v>131</v>
      </c>
    </row>
    <row r="8" spans="1:6" ht="135" customHeight="1" x14ac:dyDescent="0.35">
      <c r="A8" s="45">
        <v>6</v>
      </c>
      <c r="B8" s="32" t="s">
        <v>30</v>
      </c>
      <c r="C8" s="26" t="s">
        <v>90</v>
      </c>
      <c r="D8" s="18" t="s">
        <v>67</v>
      </c>
      <c r="E8" s="39">
        <v>1</v>
      </c>
      <c r="F8" s="37" t="s">
        <v>125</v>
      </c>
    </row>
    <row r="9" spans="1:6" ht="87" x14ac:dyDescent="0.35">
      <c r="A9" s="45">
        <v>7</v>
      </c>
      <c r="B9" s="30" t="s">
        <v>31</v>
      </c>
      <c r="C9" s="26" t="s">
        <v>91</v>
      </c>
      <c r="D9" s="18" t="s">
        <v>22</v>
      </c>
      <c r="E9" s="39">
        <v>0.8</v>
      </c>
      <c r="F9" s="37" t="s">
        <v>126</v>
      </c>
    </row>
    <row r="10" spans="1:6" ht="87" x14ac:dyDescent="0.35">
      <c r="A10" s="45">
        <v>8</v>
      </c>
      <c r="B10" s="30" t="s">
        <v>32</v>
      </c>
      <c r="C10" s="26" t="s">
        <v>84</v>
      </c>
      <c r="D10" s="22" t="s">
        <v>67</v>
      </c>
      <c r="E10" s="40">
        <v>1</v>
      </c>
      <c r="F10" s="37" t="s">
        <v>143</v>
      </c>
    </row>
    <row r="11" spans="1:6" ht="101.5" x14ac:dyDescent="0.35">
      <c r="A11" s="45">
        <v>9</v>
      </c>
      <c r="B11" s="32" t="s">
        <v>33</v>
      </c>
      <c r="C11" s="26" t="s">
        <v>92</v>
      </c>
      <c r="D11" s="22" t="s">
        <v>67</v>
      </c>
      <c r="E11" s="40">
        <v>1</v>
      </c>
      <c r="F11" s="37" t="s">
        <v>144</v>
      </c>
    </row>
    <row r="12" spans="1:6" ht="100" x14ac:dyDescent="0.35">
      <c r="A12" s="45">
        <v>10</v>
      </c>
      <c r="B12" s="30" t="s">
        <v>35</v>
      </c>
      <c r="C12" s="26" t="s">
        <v>92</v>
      </c>
      <c r="D12" s="18" t="s">
        <v>67</v>
      </c>
      <c r="E12" s="40">
        <v>1</v>
      </c>
      <c r="F12" s="37" t="s">
        <v>144</v>
      </c>
    </row>
    <row r="13" spans="1:6" ht="116" x14ac:dyDescent="0.35">
      <c r="A13" s="45">
        <v>11</v>
      </c>
      <c r="B13" s="30" t="s">
        <v>36</v>
      </c>
      <c r="C13" s="26" t="s">
        <v>93</v>
      </c>
      <c r="D13" s="35" t="s">
        <v>99</v>
      </c>
      <c r="E13" s="40">
        <v>0.5</v>
      </c>
      <c r="F13" s="37" t="s">
        <v>145</v>
      </c>
    </row>
    <row r="14" spans="1:6" ht="125" x14ac:dyDescent="0.35">
      <c r="A14" s="45">
        <v>12</v>
      </c>
      <c r="B14" s="32" t="s">
        <v>37</v>
      </c>
      <c r="C14" s="26" t="s">
        <v>93</v>
      </c>
      <c r="D14" s="35" t="s">
        <v>99</v>
      </c>
      <c r="E14" s="39">
        <v>0.33300000000000002</v>
      </c>
      <c r="F14" s="37" t="s">
        <v>146</v>
      </c>
    </row>
    <row r="15" spans="1:6" ht="72.5" x14ac:dyDescent="0.35">
      <c r="A15" s="45">
        <v>13</v>
      </c>
      <c r="B15" s="30" t="s">
        <v>39</v>
      </c>
      <c r="C15" s="26" t="s">
        <v>94</v>
      </c>
      <c r="D15" s="35" t="s">
        <v>99</v>
      </c>
      <c r="E15" s="40">
        <v>0</v>
      </c>
      <c r="F15" s="37" t="s">
        <v>138</v>
      </c>
    </row>
    <row r="16" spans="1:6" ht="87" x14ac:dyDescent="0.35">
      <c r="A16" s="45">
        <v>14</v>
      </c>
      <c r="B16" s="30" t="s">
        <v>40</v>
      </c>
      <c r="C16" s="26" t="s">
        <v>94</v>
      </c>
      <c r="D16" s="35" t="s">
        <v>99</v>
      </c>
      <c r="E16" s="40">
        <v>0.3</v>
      </c>
      <c r="F16" s="37" t="s">
        <v>139</v>
      </c>
    </row>
    <row r="17" spans="1:7" ht="87" x14ac:dyDescent="0.35">
      <c r="A17" s="45">
        <v>15</v>
      </c>
      <c r="B17" s="30" t="s">
        <v>41</v>
      </c>
      <c r="C17" s="26" t="s">
        <v>95</v>
      </c>
      <c r="D17" s="35" t="s">
        <v>99</v>
      </c>
      <c r="E17" s="40">
        <v>0</v>
      </c>
      <c r="F17" s="36" t="s">
        <v>100</v>
      </c>
    </row>
    <row r="18" spans="1:7" ht="101.5" x14ac:dyDescent="0.35">
      <c r="A18" s="45">
        <v>16</v>
      </c>
      <c r="B18" s="30" t="s">
        <v>42</v>
      </c>
      <c r="C18" s="26" t="s">
        <v>43</v>
      </c>
      <c r="D18" s="35" t="s">
        <v>67</v>
      </c>
      <c r="E18" s="40">
        <v>1</v>
      </c>
      <c r="F18" s="37" t="s">
        <v>147</v>
      </c>
    </row>
    <row r="19" spans="1:7" ht="87" x14ac:dyDescent="0.35">
      <c r="A19" s="45">
        <v>17</v>
      </c>
      <c r="B19" s="30" t="s">
        <v>45</v>
      </c>
      <c r="C19" s="26" t="s">
        <v>96</v>
      </c>
      <c r="D19" s="35" t="s">
        <v>99</v>
      </c>
      <c r="E19" s="40">
        <v>0.5</v>
      </c>
      <c r="F19" s="37" t="s">
        <v>148</v>
      </c>
    </row>
    <row r="20" spans="1:7" ht="72.5" x14ac:dyDescent="0.35">
      <c r="A20" s="45">
        <v>18</v>
      </c>
      <c r="B20" s="30" t="s">
        <v>46</v>
      </c>
      <c r="C20" s="26" t="s">
        <v>47</v>
      </c>
      <c r="D20" s="35" t="s">
        <v>99</v>
      </c>
      <c r="E20" s="40">
        <v>0</v>
      </c>
      <c r="F20" s="37" t="s">
        <v>149</v>
      </c>
    </row>
    <row r="21" spans="1:7" ht="112.5" x14ac:dyDescent="0.35">
      <c r="A21" s="45">
        <v>19</v>
      </c>
      <c r="B21" s="30" t="s">
        <v>48</v>
      </c>
      <c r="C21" s="26" t="s">
        <v>49</v>
      </c>
      <c r="D21" s="35" t="s">
        <v>99</v>
      </c>
      <c r="E21" s="39">
        <v>0.33300000000000002</v>
      </c>
      <c r="F21" s="37" t="s">
        <v>150</v>
      </c>
      <c r="G21" s="58"/>
    </row>
    <row r="22" spans="1:7" ht="130.5" x14ac:dyDescent="0.35">
      <c r="A22" s="45">
        <v>20</v>
      </c>
      <c r="B22" s="30" t="s">
        <v>51</v>
      </c>
      <c r="C22" s="26" t="s">
        <v>97</v>
      </c>
      <c r="D22" s="35" t="s">
        <v>67</v>
      </c>
      <c r="E22" s="39">
        <v>1</v>
      </c>
      <c r="F22" s="37" t="s">
        <v>140</v>
      </c>
    </row>
    <row r="23" spans="1:7" ht="159.5" x14ac:dyDescent="0.35">
      <c r="A23" s="45">
        <v>21</v>
      </c>
      <c r="B23" s="30" t="s">
        <v>52</v>
      </c>
      <c r="C23" s="26" t="s">
        <v>53</v>
      </c>
      <c r="D23" s="42" t="s">
        <v>99</v>
      </c>
      <c r="E23" s="41">
        <v>0</v>
      </c>
      <c r="F23" s="36" t="s">
        <v>100</v>
      </c>
    </row>
    <row r="24" spans="1:7" ht="105" customHeight="1" x14ac:dyDescent="0.35">
      <c r="A24" s="45">
        <v>22</v>
      </c>
      <c r="B24" s="30" t="s">
        <v>54</v>
      </c>
      <c r="C24" s="26" t="s">
        <v>87</v>
      </c>
      <c r="D24" s="42" t="s">
        <v>99</v>
      </c>
      <c r="E24" s="41">
        <v>0.3</v>
      </c>
      <c r="F24" s="59" t="s">
        <v>151</v>
      </c>
    </row>
    <row r="25" spans="1:7" ht="116" x14ac:dyDescent="0.35">
      <c r="A25" s="45">
        <v>23</v>
      </c>
      <c r="B25" s="30" t="s">
        <v>56</v>
      </c>
      <c r="C25" s="26" t="s">
        <v>57</v>
      </c>
      <c r="D25" s="35" t="s">
        <v>67</v>
      </c>
      <c r="E25" s="39">
        <v>1</v>
      </c>
      <c r="F25" s="36" t="s">
        <v>101</v>
      </c>
    </row>
    <row r="26" spans="1:7" ht="121.5" customHeight="1" x14ac:dyDescent="0.35">
      <c r="A26" s="45">
        <v>24</v>
      </c>
      <c r="B26" s="30" t="s">
        <v>58</v>
      </c>
      <c r="C26" s="26" t="s">
        <v>88</v>
      </c>
      <c r="D26" s="35" t="s">
        <v>67</v>
      </c>
      <c r="E26" s="39">
        <v>1</v>
      </c>
      <c r="F26" s="36" t="s">
        <v>101</v>
      </c>
    </row>
    <row r="27" spans="1:7" ht="87" x14ac:dyDescent="0.35">
      <c r="A27" s="45">
        <v>25</v>
      </c>
      <c r="B27" s="30" t="s">
        <v>59</v>
      </c>
      <c r="C27" s="26" t="s">
        <v>57</v>
      </c>
      <c r="D27" s="35" t="s">
        <v>67</v>
      </c>
      <c r="E27" s="39">
        <v>1</v>
      </c>
      <c r="F27" s="36" t="s">
        <v>101</v>
      </c>
    </row>
    <row r="28" spans="1:7" ht="116" x14ac:dyDescent="0.35">
      <c r="A28" s="45">
        <v>26</v>
      </c>
      <c r="B28" s="30" t="s">
        <v>60</v>
      </c>
      <c r="C28" s="26" t="s">
        <v>61</v>
      </c>
      <c r="D28" s="35" t="s">
        <v>99</v>
      </c>
      <c r="E28" s="39">
        <v>0.3</v>
      </c>
      <c r="F28" s="37" t="s">
        <v>141</v>
      </c>
    </row>
    <row r="29" spans="1:7" ht="145" x14ac:dyDescent="0.35">
      <c r="A29" s="45">
        <v>27</v>
      </c>
      <c r="B29" s="30" t="s">
        <v>62</v>
      </c>
      <c r="C29" s="26" t="s">
        <v>89</v>
      </c>
      <c r="D29" s="18" t="s">
        <v>67</v>
      </c>
      <c r="E29" s="39">
        <v>1</v>
      </c>
      <c r="F29" s="37" t="s">
        <v>152</v>
      </c>
    </row>
    <row r="30" spans="1:7" hidden="1" x14ac:dyDescent="0.35">
      <c r="E30" s="43">
        <f>SUM(E3:E28)</f>
        <v>15.266000000000002</v>
      </c>
    </row>
    <row r="31" spans="1:7" x14ac:dyDescent="0.35">
      <c r="E31" s="44">
        <f>SUM(E3:E29)/27</f>
        <v>0.60244444444444456</v>
      </c>
    </row>
    <row r="32" spans="1:7" x14ac:dyDescent="0.35">
      <c r="E32">
        <f>(45.8-100)</f>
        <v>-54.2</v>
      </c>
    </row>
  </sheetData>
  <autoFilter ref="E1:E30" xr:uid="{00000000-0009-0000-0000-000001000000}">
    <filterColumn colId="0">
      <filters blank="1">
        <filter val="0%"/>
        <filter val="10%"/>
        <filter val="100%"/>
        <filter val="30%"/>
        <filter val="33%"/>
        <filter val="80%"/>
      </filters>
    </filterColumn>
  </autoFilter>
  <mergeCells count="6">
    <mergeCell ref="F1:F2"/>
    <mergeCell ref="A1:A2"/>
    <mergeCell ref="B1:B2"/>
    <mergeCell ref="C1:C2"/>
    <mergeCell ref="D1:D2"/>
    <mergeCell ref="E1:E2"/>
  </mergeCells>
  <hyperlinks>
    <hyperlink ref="C4" r:id="rId1" display="Á traves del área de nomina se hará seguimiento mensual a el recaudo de incapacidades_x000a__x000a_" xr:uid="{00000000-0004-0000-0100-000000000000}"/>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A17" workbookViewId="0">
      <selection activeCell="E13" sqref="E13"/>
    </sheetView>
  </sheetViews>
  <sheetFormatPr baseColWidth="10" defaultRowHeight="14.5" x14ac:dyDescent="0.35"/>
  <cols>
    <col min="1" max="1" width="13" style="45" customWidth="1"/>
    <col min="2" max="2" width="47.7265625" customWidth="1"/>
    <col min="3" max="3" width="22" customWidth="1"/>
    <col min="4" max="4" width="12.54296875" customWidth="1"/>
    <col min="5" max="5" width="12.81640625" customWidth="1"/>
    <col min="6" max="6" width="12.453125" customWidth="1"/>
  </cols>
  <sheetData>
    <row r="1" spans="1:6" ht="15" customHeight="1" x14ac:dyDescent="0.35">
      <c r="A1" s="109" t="s">
        <v>120</v>
      </c>
      <c r="B1" s="109" t="s">
        <v>11</v>
      </c>
      <c r="C1" s="109" t="s">
        <v>119</v>
      </c>
      <c r="D1" s="109" t="s">
        <v>153</v>
      </c>
      <c r="E1" s="112" t="s">
        <v>154</v>
      </c>
      <c r="F1" s="108" t="s">
        <v>155</v>
      </c>
    </row>
    <row r="2" spans="1:6" ht="38.25" customHeight="1" x14ac:dyDescent="0.35">
      <c r="A2" s="110"/>
      <c r="B2" s="110"/>
      <c r="C2" s="110"/>
      <c r="D2" s="111"/>
      <c r="E2" s="113"/>
      <c r="F2" s="108"/>
    </row>
    <row r="3" spans="1:6" ht="120.75" customHeight="1" x14ac:dyDescent="0.35">
      <c r="A3" s="46" t="s">
        <v>102</v>
      </c>
      <c r="B3" s="47" t="s">
        <v>20</v>
      </c>
      <c r="C3" s="48">
        <v>45961</v>
      </c>
      <c r="D3" s="49">
        <v>0.1</v>
      </c>
      <c r="E3" s="61">
        <v>0.5</v>
      </c>
      <c r="F3" s="65">
        <f>(E3-D3)</f>
        <v>0.4</v>
      </c>
    </row>
    <row r="4" spans="1:6" ht="165" customHeight="1" x14ac:dyDescent="0.35">
      <c r="A4" s="46" t="s">
        <v>103</v>
      </c>
      <c r="B4" s="50" t="s">
        <v>24</v>
      </c>
      <c r="C4" s="48">
        <v>45961</v>
      </c>
      <c r="D4" s="49">
        <v>0</v>
      </c>
      <c r="E4" s="61">
        <v>0.4</v>
      </c>
      <c r="F4" s="65">
        <f t="shared" ref="F4:F19" si="0">(E4-D4)</f>
        <v>0.4</v>
      </c>
    </row>
    <row r="5" spans="1:6" ht="145" x14ac:dyDescent="0.35">
      <c r="A5" s="46" t="s">
        <v>104</v>
      </c>
      <c r="B5" s="50" t="s">
        <v>27</v>
      </c>
      <c r="C5" s="51">
        <v>45961</v>
      </c>
      <c r="D5" s="52">
        <v>0.1</v>
      </c>
      <c r="E5" s="62">
        <v>0.5</v>
      </c>
      <c r="F5" s="65">
        <f t="shared" si="0"/>
        <v>0.4</v>
      </c>
    </row>
    <row r="6" spans="1:6" ht="159.5" x14ac:dyDescent="0.35">
      <c r="A6" s="46" t="s">
        <v>105</v>
      </c>
      <c r="B6" s="50" t="s">
        <v>28</v>
      </c>
      <c r="C6" s="51">
        <v>45961</v>
      </c>
      <c r="D6" s="52">
        <v>0.1</v>
      </c>
      <c r="E6" s="62">
        <v>0.5</v>
      </c>
      <c r="F6" s="65">
        <f t="shared" si="0"/>
        <v>0.4</v>
      </c>
    </row>
    <row r="7" spans="1:6" ht="116" x14ac:dyDescent="0.35">
      <c r="A7" s="46" t="s">
        <v>106</v>
      </c>
      <c r="B7" s="50" t="s">
        <v>31</v>
      </c>
      <c r="C7" s="51">
        <v>45961</v>
      </c>
      <c r="D7" s="52">
        <v>0.8</v>
      </c>
      <c r="E7" s="62">
        <v>0.8</v>
      </c>
      <c r="F7" s="65">
        <f t="shared" si="0"/>
        <v>0</v>
      </c>
    </row>
    <row r="8" spans="1:6" ht="174" x14ac:dyDescent="0.35">
      <c r="A8" s="46" t="s">
        <v>107</v>
      </c>
      <c r="B8" s="50" t="s">
        <v>36</v>
      </c>
      <c r="C8" s="51">
        <v>45961</v>
      </c>
      <c r="D8" s="54">
        <v>0</v>
      </c>
      <c r="E8" s="63">
        <v>0.5</v>
      </c>
      <c r="F8" s="65">
        <f t="shared" si="0"/>
        <v>0.5</v>
      </c>
    </row>
    <row r="9" spans="1:6" ht="145" x14ac:dyDescent="0.35">
      <c r="A9" s="46" t="s">
        <v>108</v>
      </c>
      <c r="B9" s="53" t="s">
        <v>37</v>
      </c>
      <c r="C9" s="51">
        <v>45961</v>
      </c>
      <c r="D9" s="52">
        <v>0.33300000000000002</v>
      </c>
      <c r="E9" s="62">
        <v>0.33300000000000002</v>
      </c>
      <c r="F9" s="65">
        <f t="shared" si="0"/>
        <v>0</v>
      </c>
    </row>
    <row r="10" spans="1:6" ht="101.5" x14ac:dyDescent="0.35">
      <c r="A10" s="46" t="s">
        <v>109</v>
      </c>
      <c r="B10" s="50" t="s">
        <v>39</v>
      </c>
      <c r="C10" s="51">
        <v>45961</v>
      </c>
      <c r="D10" s="54">
        <v>0</v>
      </c>
      <c r="E10" s="63">
        <v>0</v>
      </c>
      <c r="F10" s="65">
        <f t="shared" si="0"/>
        <v>0</v>
      </c>
    </row>
    <row r="11" spans="1:6" ht="116" x14ac:dyDescent="0.35">
      <c r="A11" s="46" t="s">
        <v>110</v>
      </c>
      <c r="B11" s="50" t="s">
        <v>40</v>
      </c>
      <c r="C11" s="51">
        <v>45961</v>
      </c>
      <c r="D11" s="54">
        <v>0</v>
      </c>
      <c r="E11" s="63">
        <v>0.3</v>
      </c>
      <c r="F11" s="65">
        <f t="shared" si="0"/>
        <v>0.3</v>
      </c>
    </row>
    <row r="12" spans="1:6" ht="116" x14ac:dyDescent="0.35">
      <c r="A12" s="46" t="s">
        <v>111</v>
      </c>
      <c r="B12" s="50" t="s">
        <v>41</v>
      </c>
      <c r="C12" s="51">
        <v>45961</v>
      </c>
      <c r="D12" s="54">
        <v>0</v>
      </c>
      <c r="E12" s="63">
        <v>0</v>
      </c>
      <c r="F12" s="65">
        <f t="shared" si="0"/>
        <v>0</v>
      </c>
    </row>
    <row r="13" spans="1:6" ht="130.5" x14ac:dyDescent="0.35">
      <c r="A13" s="46" t="s">
        <v>112</v>
      </c>
      <c r="B13" s="50" t="s">
        <v>45</v>
      </c>
      <c r="C13" s="51">
        <v>45961</v>
      </c>
      <c r="D13" s="54">
        <v>0</v>
      </c>
      <c r="E13" s="63">
        <v>0.5</v>
      </c>
      <c r="F13" s="65">
        <f t="shared" si="0"/>
        <v>0.5</v>
      </c>
    </row>
    <row r="14" spans="1:6" ht="116" x14ac:dyDescent="0.35">
      <c r="A14" s="46" t="s">
        <v>113</v>
      </c>
      <c r="B14" s="50" t="s">
        <v>46</v>
      </c>
      <c r="C14" s="60">
        <v>45961</v>
      </c>
      <c r="D14" s="54">
        <v>0</v>
      </c>
      <c r="E14" s="63">
        <v>0</v>
      </c>
      <c r="F14" s="65">
        <f t="shared" si="0"/>
        <v>0</v>
      </c>
    </row>
    <row r="15" spans="1:6" ht="159.5" x14ac:dyDescent="0.35">
      <c r="A15" s="46" t="s">
        <v>114</v>
      </c>
      <c r="B15" s="50" t="s">
        <v>48</v>
      </c>
      <c r="C15" s="60">
        <v>45961</v>
      </c>
      <c r="D15" s="52">
        <v>0.33300000000000002</v>
      </c>
      <c r="E15" s="62">
        <v>0.33300000000000002</v>
      </c>
      <c r="F15" s="65">
        <f t="shared" si="0"/>
        <v>0</v>
      </c>
    </row>
    <row r="16" spans="1:6" ht="232" x14ac:dyDescent="0.35">
      <c r="A16" s="46" t="s">
        <v>115</v>
      </c>
      <c r="B16" s="50" t="s">
        <v>52</v>
      </c>
      <c r="C16" s="60">
        <v>45961</v>
      </c>
      <c r="D16" s="55">
        <v>0</v>
      </c>
      <c r="E16" s="64">
        <v>0</v>
      </c>
      <c r="F16" s="65">
        <f t="shared" si="0"/>
        <v>0</v>
      </c>
    </row>
    <row r="17" spans="1:6" ht="145" x14ac:dyDescent="0.35">
      <c r="A17" s="46" t="s">
        <v>116</v>
      </c>
      <c r="B17" s="50" t="s">
        <v>54</v>
      </c>
      <c r="C17" s="60">
        <v>45961</v>
      </c>
      <c r="D17" s="55">
        <v>0.3</v>
      </c>
      <c r="E17" s="64">
        <v>0.3</v>
      </c>
      <c r="F17" s="65">
        <f t="shared" si="0"/>
        <v>0</v>
      </c>
    </row>
    <row r="18" spans="1:6" ht="174" x14ac:dyDescent="0.35">
      <c r="A18" s="46" t="s">
        <v>117</v>
      </c>
      <c r="B18" s="50" t="s">
        <v>60</v>
      </c>
      <c r="C18" s="60">
        <v>45961</v>
      </c>
      <c r="D18" s="52">
        <v>0.3</v>
      </c>
      <c r="E18" s="62">
        <v>0.3</v>
      </c>
      <c r="F18" s="65">
        <f t="shared" si="0"/>
        <v>0</v>
      </c>
    </row>
    <row r="19" spans="1:6" ht="203" x14ac:dyDescent="0.35">
      <c r="A19" s="46" t="s">
        <v>118</v>
      </c>
      <c r="B19" s="50" t="s">
        <v>62</v>
      </c>
      <c r="C19" s="60">
        <v>45961</v>
      </c>
      <c r="D19" s="52">
        <v>0</v>
      </c>
      <c r="E19" s="62">
        <v>1</v>
      </c>
      <c r="F19" s="65">
        <f t="shared" si="0"/>
        <v>1</v>
      </c>
    </row>
  </sheetData>
  <mergeCells count="6">
    <mergeCell ref="F1:F2"/>
    <mergeCell ref="B1:B2"/>
    <mergeCell ref="C1:C2"/>
    <mergeCell ref="D1:D2"/>
    <mergeCell ref="A1:A2"/>
    <mergeCell ref="E1: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plan de mejoram</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Elizabeth Diaz Granado Beleño</cp:lastModifiedBy>
  <dcterms:created xsi:type="dcterms:W3CDTF">2016-05-27T20:05:36Z</dcterms:created>
  <dcterms:modified xsi:type="dcterms:W3CDTF">2025-09-29T21:23:29Z</dcterms:modified>
</cp:coreProperties>
</file>