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nacevedo\Downloads\"/>
    </mc:Choice>
  </mc:AlternateContent>
  <xr:revisionPtr revIDLastSave="0" documentId="13_ncr:1_{A8E474A6-FEDE-450D-BA4D-43D11F5D7433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MATRIZ DE COSTO" sheetId="1" r:id="rId1"/>
  </sheets>
  <definedNames>
    <definedName name="_xlnm.Print_Area" localSheetId="0">'MATRIZ DE COSTO'!$A$1:$D$180</definedName>
  </definedNames>
  <calcPr calcId="191029"/>
  <extLst>
    <ext uri="GoogleSheetsCustomDataVersion1">
      <go:sheetsCustomData xmlns:go="http://customooxmlschemas.google.com/" r:id="rId6" roundtripDataSignature="AMtx7mhIy6FzbLOkb55v+Sdc/pZueeujkg=="/>
    </ext>
  </extLst>
</workbook>
</file>

<file path=xl/calcChain.xml><?xml version="1.0" encoding="utf-8"?>
<calcChain xmlns="http://schemas.openxmlformats.org/spreadsheetml/2006/main">
  <c r="D140" i="1" l="1"/>
  <c r="B141" i="1" s="1"/>
  <c r="B136" i="1"/>
  <c r="B130" i="1"/>
  <c r="B123" i="1"/>
  <c r="B111" i="1"/>
  <c r="B106" i="1"/>
  <c r="D94" i="1"/>
  <c r="D93" i="1"/>
  <c r="B95" i="1" s="1"/>
  <c r="B89" i="1"/>
  <c r="B63" i="1"/>
  <c r="D56" i="1"/>
  <c r="D55" i="1"/>
  <c r="D51" i="1"/>
  <c r="D41" i="1"/>
  <c r="D40" i="1"/>
  <c r="D39" i="1"/>
  <c r="D38" i="1"/>
  <c r="D37" i="1"/>
  <c r="D27" i="1"/>
  <c r="D28" i="1" s="1"/>
  <c r="D19" i="1"/>
  <c r="B22" i="1" s="1"/>
  <c r="D144" i="1" l="1"/>
  <c r="B58" i="1"/>
  <c r="B42" i="1"/>
  <c r="D30" i="1"/>
  <c r="D79" i="1" l="1"/>
  <c r="D146" i="1" s="1"/>
  <c r="D148" i="1" s="1"/>
  <c r="D150" i="1" l="1"/>
  <c r="D155" i="1" s="1"/>
  <c r="D154" i="1" l="1"/>
</calcChain>
</file>

<file path=xl/sharedStrings.xml><?xml version="1.0" encoding="utf-8"?>
<sst xmlns="http://schemas.openxmlformats.org/spreadsheetml/2006/main" count="175" uniqueCount="126">
  <si>
    <t>Cód. Doc</t>
  </si>
  <si>
    <t>FT-EX-011</t>
  </si>
  <si>
    <t>Versión</t>
  </si>
  <si>
    <t>Fecha</t>
  </si>
  <si>
    <t>Pagina</t>
  </si>
  <si>
    <t>1 de 1</t>
  </si>
  <si>
    <t>NOMBRE DEL CONTRATANTE:</t>
  </si>
  <si>
    <t xml:space="preserve"> </t>
  </si>
  <si>
    <t>CONTRATO Nº:</t>
  </si>
  <si>
    <t>FECHA DE INICIO:</t>
  </si>
  <si>
    <t>INGRESOS</t>
  </si>
  <si>
    <t>DESCRIPCION</t>
  </si>
  <si>
    <t>Nº DE ESTUDIANTES (Proyectados)</t>
  </si>
  <si>
    <t xml:space="preserve">VALOR  MATRICULA </t>
  </si>
  <si>
    <t>VALOR TOTAL PROGRAMA</t>
  </si>
  <si>
    <t>PROGRAMAS</t>
  </si>
  <si>
    <t xml:space="preserve">SUB TOTAL </t>
  </si>
  <si>
    <t>INGRESOS OPERACIONALES POR PROYECTOS Y/O ASESORIAS ESPECIALIZADAS</t>
  </si>
  <si>
    <t>CONCEPTO</t>
  </si>
  <si>
    <t>CANTIDAD</t>
  </si>
  <si>
    <t>VALOR</t>
  </si>
  <si>
    <t>VALOR TOTAL</t>
  </si>
  <si>
    <t>TOTAL INGRESOS</t>
  </si>
  <si>
    <t>*</t>
  </si>
  <si>
    <t>EGRESOS</t>
  </si>
  <si>
    <t>SERVICIOS  PERSONALES</t>
  </si>
  <si>
    <t>HONORARIOS</t>
  </si>
  <si>
    <t>Nº DE HORAS</t>
  </si>
  <si>
    <t>VALOR HORA</t>
  </si>
  <si>
    <t xml:space="preserve">VALOR TOTAL              </t>
  </si>
  <si>
    <t>Tutorias</t>
  </si>
  <si>
    <t>TOTAL</t>
  </si>
  <si>
    <t>Nº DE HORAS (SEMESTRALES)</t>
  </si>
  <si>
    <t>Profesional</t>
  </si>
  <si>
    <t>Especialista</t>
  </si>
  <si>
    <t>Magister</t>
  </si>
  <si>
    <t>PERSONAL SUPERNUMERARIO</t>
  </si>
  <si>
    <t>OTROS GASTOS DE PERSONAL</t>
  </si>
  <si>
    <t>Vacaciones</t>
  </si>
  <si>
    <t>Riesgos profesionales</t>
  </si>
  <si>
    <t>Comfamiliar</t>
  </si>
  <si>
    <t>ICBF</t>
  </si>
  <si>
    <t>Sena</t>
  </si>
  <si>
    <t>TOTAL GASTOS DE PERSONAL</t>
  </si>
  <si>
    <t>GASTOS GENERALES</t>
  </si>
  <si>
    <t>MATERIALES Y SUMINISTROS</t>
  </si>
  <si>
    <t>Refrigerio Clausura</t>
  </si>
  <si>
    <t xml:space="preserve">Certificaciones </t>
  </si>
  <si>
    <t>FACTOR CONTRIBU</t>
  </si>
  <si>
    <t>ARRENDAMIENTOS (Alquiler)</t>
  </si>
  <si>
    <t>Computador</t>
  </si>
  <si>
    <t>Parqueadero</t>
  </si>
  <si>
    <t>Nº DE DIAS</t>
  </si>
  <si>
    <t>IMPRESOS Y PUBLICACIONES</t>
  </si>
  <si>
    <t>Publicaciones</t>
  </si>
  <si>
    <t>Suscripciones</t>
  </si>
  <si>
    <t>Fotocopias</t>
  </si>
  <si>
    <t>Anuncio en radio</t>
  </si>
  <si>
    <t>COMUNICACIÓN Y TRANSPORTE</t>
  </si>
  <si>
    <t xml:space="preserve">VALOR </t>
  </si>
  <si>
    <t>Transporte de personal</t>
  </si>
  <si>
    <t>GASTOS FINANCIEROS</t>
  </si>
  <si>
    <t xml:space="preserve">Comisiones bancarias </t>
  </si>
  <si>
    <t xml:space="preserve">TOTAL GASTOS GENERALES </t>
  </si>
  <si>
    <t>Gravamen Financiero 4*1000</t>
  </si>
  <si>
    <t>EXCEDENTES DEL PROYECTO</t>
  </si>
  <si>
    <t>FORTALECIMIENTO INSTITUCIONAL</t>
  </si>
  <si>
    <t>Los recursos para el fortalecimiento de la dependencia gestora seran invertidos en la adquisición de textos de ingles para impartir las clases en la institución</t>
  </si>
  <si>
    <t>APROBADO POR:</t>
  </si>
  <si>
    <t>REVISADO POR:</t>
  </si>
  <si>
    <t xml:space="preserve">ELABORADO POR:  </t>
  </si>
  <si>
    <r>
      <t xml:space="preserve">NIT/CC:    </t>
    </r>
    <r>
      <rPr>
        <sz val="10"/>
        <color rgb="FF000000"/>
        <rFont val="Arial"/>
        <family val="2"/>
      </rPr>
      <t xml:space="preserve">    </t>
    </r>
    <r>
      <rPr>
        <b/>
        <sz val="10"/>
        <color rgb="FF000000"/>
        <rFont val="Arial"/>
        <family val="2"/>
      </rPr>
      <t xml:space="preserve">                                          </t>
    </r>
  </si>
  <si>
    <t>FECHA DE FINALIZACIÓN:</t>
  </si>
  <si>
    <t>INGRESOS OPERACIONALES POR EXTENSION ACADÉMICA</t>
  </si>
  <si>
    <t>DESCRIPCIÓN</t>
  </si>
  <si>
    <t>EJECUCIÓN</t>
  </si>
  <si>
    <t>Capacitación a personal gestor del proyecto</t>
  </si>
  <si>
    <t>Estímulo a creadores de propuestas</t>
  </si>
  <si>
    <t>NOMBRE DEL CONTRATO, CONVENIO, ASESORÍAS, CONSULTORÍA Y/O PROYECTO:</t>
  </si>
  <si>
    <t>OBJETO DEL CONTRATO, CONVENIO, ASESORÍAS, CONSULTORÍA Y/O PROYECTO:</t>
  </si>
  <si>
    <t>TOTAL INGRESOS OPERACIONALES POR EXTENSIÓN ACADÉMICA</t>
  </si>
  <si>
    <t xml:space="preserve">Horas especialistas </t>
  </si>
  <si>
    <t xml:space="preserve">Horas magister </t>
  </si>
  <si>
    <t xml:space="preserve">Horas doctorado </t>
  </si>
  <si>
    <t>Servicios institucionales profesional universitario</t>
  </si>
  <si>
    <t>Coordinación profesional</t>
  </si>
  <si>
    <t>Coordinación especialista</t>
  </si>
  <si>
    <t>Coordinación magister</t>
  </si>
  <si>
    <t>Servicios institucionales pagadora</t>
  </si>
  <si>
    <t>Servicios generales</t>
  </si>
  <si>
    <t>Nº DÍAS / MES</t>
  </si>
  <si>
    <t>VALOR DÍA/MES</t>
  </si>
  <si>
    <t>REMUNERACIÓN POR SERVICIOS TÉCNICOS</t>
  </si>
  <si>
    <t>Servicio técnico</t>
  </si>
  <si>
    <t>Prima de navidad</t>
  </si>
  <si>
    <t>Cesantías</t>
  </si>
  <si>
    <t>Intereses de cesantías</t>
  </si>
  <si>
    <t>Salud patronal</t>
  </si>
  <si>
    <t>Pension patronal</t>
  </si>
  <si>
    <t xml:space="preserve">Refrigerios Inducción </t>
  </si>
  <si>
    <t>Útiles</t>
  </si>
  <si>
    <t>SERVICIOS PÚBLICOS</t>
  </si>
  <si>
    <t>Espacio de patio</t>
  </si>
  <si>
    <t>Salones de clases</t>
  </si>
  <si>
    <t>Video beam</t>
  </si>
  <si>
    <t>Micrófono Inalámbrico</t>
  </si>
  <si>
    <t>CANTIDAD (días)</t>
  </si>
  <si>
    <t>Formularios de inscripción</t>
  </si>
  <si>
    <t>Formatos de asistencia</t>
  </si>
  <si>
    <t>Material informativo</t>
  </si>
  <si>
    <t>Envío de correspondencia local, nacional e internacional</t>
  </si>
  <si>
    <t>CAPACITACIÓN, BIENESTAR SOCIAL Y ESTÍMULOS</t>
  </si>
  <si>
    <t xml:space="preserve">FORTALECIMIENTO PARA LA(S) DEPENDENCIA (S) GESTORA (S) </t>
  </si>
  <si>
    <t xml:space="preserve">Vicerrectoría Académica </t>
  </si>
  <si>
    <t xml:space="preserve">Vicerrectoría Financiera </t>
  </si>
  <si>
    <t xml:space="preserve">Dirección de Extensión y Proyección Social </t>
  </si>
  <si>
    <t>TOTAL PROYECTO Y/O ASESORÍA ESPECIALIZADA</t>
  </si>
  <si>
    <t>FECHA DE SUSCRIPCIÓN DEL CONTRATO:</t>
  </si>
  <si>
    <t>Horas profesionales</t>
  </si>
  <si>
    <t>HORAS CÁTEDRA</t>
  </si>
  <si>
    <t>Viáticos</t>
  </si>
  <si>
    <t>VIÁTICOS Y GASTOS DE VIAJE</t>
  </si>
  <si>
    <r>
      <rPr>
        <b/>
        <sz val="11"/>
        <color theme="1"/>
        <rFont val="Arial"/>
        <family val="2"/>
      </rPr>
      <t>NOTA:</t>
    </r>
    <r>
      <rPr>
        <sz val="11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Se explica que los excedentes del proyecto se destinará el siguiente porcentaje: </t>
    </r>
  </si>
  <si>
    <t xml:space="preserve">    MATRIZ DE COSTOS</t>
  </si>
  <si>
    <t>Ejecución __% en U MAYOR</t>
  </si>
  <si>
    <t>Ejecución ___% fuera de U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</si>
</sst>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$&quot;\ * #,##0.00_-;\-&quot;$&quot;\ * #,##0.00_-;_-&quot;$&quot;\ * &quot;-&quot;??_-;_-@_-"/>
    <numFmt numFmtId="165" formatCode="_ &quot;$&quot;\ * #,##0_ ;_ &quot;$&quot;\ * \-#,##0_ ;_ &quot;$&quot;\ * &quot;-&quot;??_ ;_ @_ "/>
    <numFmt numFmtId="166" formatCode="_-* #,##0_-;\-* #,##0_-;_-* &quot;-&quot;_-;_-@"/>
    <numFmt numFmtId="167" formatCode="_-&quot;$&quot;* #,##0.00_-;\-&quot;$&quot;* #,##0.00_-;_-&quot;$&quot;* &quot;-&quot;??_-;_-@"/>
    <numFmt numFmtId="168" formatCode="#,##0.0"/>
    <numFmt numFmtId="169" formatCode="_-&quot;$&quot;\ * #,##0_-;\-&quot;$&quot;\ * #,##0_-;_-&quot;$&quot;\ * &quot;-&quot;??_-;_-@_-"/>
  </numFmts>
  <fonts count="18" x14ac:knownFonts="1">
    <font>
      <sz val="11"/>
      <color theme="1"/>
      <name val="Arial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u/>
      <sz val="10"/>
      <color theme="1"/>
      <name val="Arial"/>
      <family val="2"/>
    </font>
    <font>
      <b/>
      <u/>
      <sz val="10"/>
      <color theme="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1"/>
      <color theme="1"/>
      <name val="Arial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CECEC"/>
        <bgColor rgb="FFECECEC"/>
      </patternFill>
    </fill>
    <fill>
      <patternFill patternType="solid">
        <fgColor theme="0"/>
        <bgColor theme="0"/>
      </patternFill>
    </fill>
    <fill>
      <patternFill patternType="solid">
        <fgColor rgb="FF548235"/>
        <bgColor indexed="64"/>
      </patternFill>
    </fill>
    <fill>
      <patternFill patternType="solid">
        <fgColor rgb="FF548235"/>
        <bgColor rgb="FFECECEC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89">
    <xf numFmtId="0" fontId="0" fillId="0" borderId="0" xfId="0"/>
    <xf numFmtId="0" fontId="3" fillId="0" borderId="12" xfId="0" applyFont="1" applyBorder="1" applyAlignment="1">
      <alignment horizontal="left" vertical="center" wrapText="1"/>
    </xf>
    <xf numFmtId="0" fontId="4" fillId="2" borderId="22" xfId="0" applyFont="1" applyFill="1" applyBorder="1" applyAlignment="1">
      <alignment vertical="center"/>
    </xf>
    <xf numFmtId="0" fontId="3" fillId="3" borderId="23" xfId="0" applyFont="1" applyFill="1" applyBorder="1" applyAlignment="1">
      <alignment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3" borderId="23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3" fillId="3" borderId="27" xfId="0" applyFont="1" applyFill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166" fontId="4" fillId="0" borderId="20" xfId="0" applyNumberFormat="1" applyFont="1" applyBorder="1" applyAlignment="1">
      <alignment horizontal="center" vertical="center"/>
    </xf>
    <xf numFmtId="166" fontId="4" fillId="0" borderId="28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vertical="center"/>
    </xf>
    <xf numFmtId="0" fontId="3" fillId="3" borderId="30" xfId="0" applyFont="1" applyFill="1" applyBorder="1" applyAlignment="1">
      <alignment vertical="center"/>
    </xf>
    <xf numFmtId="0" fontId="4" fillId="3" borderId="31" xfId="0" applyFont="1" applyFill="1" applyBorder="1" applyAlignment="1">
      <alignment vertical="center"/>
    </xf>
    <xf numFmtId="3" fontId="4" fillId="3" borderId="31" xfId="0" applyNumberFormat="1" applyFont="1" applyFill="1" applyBorder="1" applyAlignment="1">
      <alignment vertical="center"/>
    </xf>
    <xf numFmtId="0" fontId="3" fillId="3" borderId="27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20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19" xfId="0" applyNumberFormat="1" applyFont="1" applyBorder="1" applyAlignment="1">
      <alignment horizontal="center" vertical="center"/>
    </xf>
    <xf numFmtId="0" fontId="3" fillId="3" borderId="34" xfId="0" applyFont="1" applyFill="1" applyBorder="1" applyAlignment="1">
      <alignment vertical="center"/>
    </xf>
    <xf numFmtId="0" fontId="3" fillId="0" borderId="33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3" fontId="3" fillId="0" borderId="39" xfId="0" applyNumberFormat="1" applyFont="1" applyBorder="1" applyAlignment="1">
      <alignment horizontal="center" vertical="center"/>
    </xf>
    <xf numFmtId="3" fontId="3" fillId="0" borderId="40" xfId="0" applyNumberFormat="1" applyFont="1" applyBorder="1" applyAlignment="1">
      <alignment horizontal="center" vertical="center"/>
    </xf>
    <xf numFmtId="3" fontId="4" fillId="4" borderId="4" xfId="0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3" fillId="0" borderId="33" xfId="0" applyFont="1" applyBorder="1" applyAlignment="1">
      <alignment vertical="center"/>
    </xf>
    <xf numFmtId="3" fontId="3" fillId="0" borderId="8" xfId="0" applyNumberFormat="1" applyFont="1" applyBorder="1" applyAlignment="1">
      <alignment horizontal="center" vertical="center"/>
    </xf>
    <xf numFmtId="168" fontId="3" fillId="0" borderId="8" xfId="0" applyNumberFormat="1" applyFont="1" applyBorder="1" applyAlignment="1">
      <alignment horizontal="center" vertical="center"/>
    </xf>
    <xf numFmtId="168" fontId="3" fillId="0" borderId="25" xfId="0" applyNumberFormat="1" applyFont="1" applyBorder="1" applyAlignment="1">
      <alignment horizontal="center" vertical="center"/>
    </xf>
    <xf numFmtId="3" fontId="4" fillId="4" borderId="44" xfId="0" applyNumberFormat="1" applyFont="1" applyFill="1" applyBorder="1" applyAlignment="1">
      <alignment horizontal="center" vertical="center"/>
    </xf>
    <xf numFmtId="3" fontId="4" fillId="4" borderId="19" xfId="0" applyNumberFormat="1" applyFont="1" applyFill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168" fontId="3" fillId="0" borderId="4" xfId="0" applyNumberFormat="1" applyFont="1" applyBorder="1" applyAlignment="1">
      <alignment horizontal="center" vertical="center"/>
    </xf>
    <xf numFmtId="9" fontId="4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168" fontId="3" fillId="0" borderId="19" xfId="0" applyNumberFormat="1" applyFont="1" applyBorder="1" applyAlignment="1">
      <alignment horizontal="center" vertical="center"/>
    </xf>
    <xf numFmtId="168" fontId="4" fillId="0" borderId="4" xfId="0" applyNumberFormat="1" applyFont="1" applyBorder="1" applyAlignment="1">
      <alignment horizontal="center" vertical="center"/>
    </xf>
    <xf numFmtId="168" fontId="3" fillId="0" borderId="39" xfId="0" applyNumberFormat="1" applyFont="1" applyBorder="1" applyAlignment="1">
      <alignment horizontal="center" vertical="center"/>
    </xf>
    <xf numFmtId="168" fontId="3" fillId="0" borderId="40" xfId="0" applyNumberFormat="1" applyFont="1" applyBorder="1" applyAlignment="1">
      <alignment horizontal="center" vertical="center"/>
    </xf>
    <xf numFmtId="168" fontId="4" fillId="0" borderId="20" xfId="0" applyNumberFormat="1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vertical="center" wrapText="1"/>
    </xf>
    <xf numFmtId="0" fontId="3" fillId="3" borderId="30" xfId="0" applyFont="1" applyFill="1" applyBorder="1" applyAlignment="1">
      <alignment horizontal="left" vertical="center"/>
    </xf>
    <xf numFmtId="0" fontId="3" fillId="3" borderId="31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vertical="center" wrapText="1"/>
    </xf>
    <xf numFmtId="0" fontId="4" fillId="3" borderId="39" xfId="0" applyFont="1" applyFill="1" applyBorder="1" applyAlignment="1">
      <alignment vertical="center"/>
    </xf>
    <xf numFmtId="0" fontId="4" fillId="3" borderId="21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2" borderId="50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14" fontId="2" fillId="2" borderId="4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8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/>
    </xf>
    <xf numFmtId="165" fontId="3" fillId="0" borderId="17" xfId="0" applyNumberFormat="1" applyFont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 wrapText="1"/>
    </xf>
    <xf numFmtId="167" fontId="4" fillId="0" borderId="0" xfId="0" applyNumberFormat="1" applyFont="1" applyAlignment="1">
      <alignment vertical="center"/>
    </xf>
    <xf numFmtId="9" fontId="4" fillId="0" borderId="0" xfId="0" applyNumberFormat="1" applyFont="1" applyAlignment="1">
      <alignment vertical="center"/>
    </xf>
    <xf numFmtId="3" fontId="4" fillId="0" borderId="15" xfId="0" applyNumberFormat="1" applyFont="1" applyBorder="1" applyAlignment="1">
      <alignment horizontal="center" vertical="center" wrapText="1"/>
    </xf>
    <xf numFmtId="2" fontId="4" fillId="0" borderId="20" xfId="0" applyNumberFormat="1" applyFont="1" applyBorder="1" applyAlignment="1">
      <alignment horizontal="center" vertical="center" wrapText="1"/>
    </xf>
    <xf numFmtId="2" fontId="4" fillId="0" borderId="28" xfId="0" applyNumberFormat="1" applyFont="1" applyBorder="1" applyAlignment="1">
      <alignment horizontal="center" vertical="center" wrapText="1"/>
    </xf>
    <xf numFmtId="0" fontId="8" fillId="2" borderId="51" xfId="0" applyFont="1" applyFill="1" applyBorder="1" applyAlignment="1">
      <alignment vertical="center"/>
    </xf>
    <xf numFmtId="0" fontId="4" fillId="2" borderId="51" xfId="0" applyFont="1" applyFill="1" applyBorder="1" applyAlignment="1">
      <alignment vertical="center"/>
    </xf>
    <xf numFmtId="0" fontId="3" fillId="2" borderId="51" xfId="0" applyFont="1" applyFill="1" applyBorder="1" applyAlignment="1">
      <alignment vertical="center"/>
    </xf>
    <xf numFmtId="0" fontId="3" fillId="0" borderId="30" xfId="0" applyFont="1" applyBorder="1" applyAlignment="1">
      <alignment vertical="center" wrapText="1"/>
    </xf>
    <xf numFmtId="169" fontId="4" fillId="0" borderId="8" xfId="1" applyNumberFormat="1" applyFont="1" applyBorder="1" applyAlignment="1">
      <alignment horizontal="center" vertical="center"/>
    </xf>
    <xf numFmtId="169" fontId="4" fillId="0" borderId="25" xfId="1" applyNumberFormat="1" applyFont="1" applyBorder="1" applyAlignment="1">
      <alignment horizontal="center" vertical="center"/>
    </xf>
    <xf numFmtId="164" fontId="4" fillId="0" borderId="20" xfId="1" applyFont="1" applyBorder="1" applyAlignment="1">
      <alignment horizontal="center" vertical="center"/>
    </xf>
    <xf numFmtId="164" fontId="3" fillId="3" borderId="27" xfId="1" applyFont="1" applyFill="1" applyBorder="1" applyAlignment="1">
      <alignment vertical="center"/>
    </xf>
    <xf numFmtId="169" fontId="3" fillId="3" borderId="32" xfId="1" applyNumberFormat="1" applyFont="1" applyFill="1" applyBorder="1" applyAlignment="1">
      <alignment vertical="center"/>
    </xf>
    <xf numFmtId="169" fontId="4" fillId="0" borderId="4" xfId="1" applyNumberFormat="1" applyFont="1" applyBorder="1" applyAlignment="1">
      <alignment horizontal="center" vertical="center"/>
    </xf>
    <xf numFmtId="169" fontId="4" fillId="0" borderId="20" xfId="1" applyNumberFormat="1" applyFont="1" applyBorder="1" applyAlignment="1">
      <alignment horizontal="center" vertical="center"/>
    </xf>
    <xf numFmtId="0" fontId="3" fillId="4" borderId="51" xfId="0" applyFont="1" applyFill="1" applyBorder="1" applyAlignment="1">
      <alignment vertical="center"/>
    </xf>
    <xf numFmtId="3" fontId="3" fillId="4" borderId="51" xfId="0" applyNumberFormat="1" applyFont="1" applyFill="1" applyBorder="1" applyAlignment="1">
      <alignment horizontal="right" vertical="center"/>
    </xf>
    <xf numFmtId="0" fontId="3" fillId="3" borderId="47" xfId="0" applyFont="1" applyFill="1" applyBorder="1" applyAlignment="1">
      <alignment vertical="center"/>
    </xf>
    <xf numFmtId="0" fontId="3" fillId="3" borderId="48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 wrapText="1"/>
    </xf>
    <xf numFmtId="164" fontId="4" fillId="0" borderId="19" xfId="1" applyFont="1" applyBorder="1" applyAlignment="1">
      <alignment horizontal="center" vertical="center"/>
    </xf>
    <xf numFmtId="3" fontId="3" fillId="3" borderId="41" xfId="0" applyNumberFormat="1" applyFont="1" applyFill="1" applyBorder="1" applyAlignment="1">
      <alignment horizontal="center" vertical="center"/>
    </xf>
    <xf numFmtId="164" fontId="3" fillId="3" borderId="35" xfId="1" applyFont="1" applyFill="1" applyBorder="1" applyAlignment="1">
      <alignment horizontal="center" vertical="center"/>
    </xf>
    <xf numFmtId="169" fontId="4" fillId="0" borderId="19" xfId="1" applyNumberFormat="1" applyFont="1" applyBorder="1" applyAlignment="1">
      <alignment horizontal="center" vertical="center"/>
    </xf>
    <xf numFmtId="0" fontId="3" fillId="4" borderId="51" xfId="0" applyFont="1" applyFill="1" applyBorder="1" applyAlignment="1">
      <alignment horizontal="left" vertical="center"/>
    </xf>
    <xf numFmtId="169" fontId="3" fillId="3" borderId="32" xfId="1" applyNumberFormat="1" applyFont="1" applyFill="1" applyBorder="1" applyAlignment="1">
      <alignment horizontal="right" vertical="center"/>
    </xf>
    <xf numFmtId="3" fontId="4" fillId="0" borderId="44" xfId="0" applyNumberFormat="1" applyFont="1" applyBorder="1" applyAlignment="1">
      <alignment horizontal="center" vertical="center"/>
    </xf>
    <xf numFmtId="169" fontId="4" fillId="0" borderId="44" xfId="1" applyNumberFormat="1" applyFont="1" applyBorder="1" applyAlignment="1">
      <alignment horizontal="center" vertical="center"/>
    </xf>
    <xf numFmtId="0" fontId="3" fillId="3" borderId="51" xfId="0" applyFont="1" applyFill="1" applyBorder="1" applyAlignment="1">
      <alignment vertical="center"/>
    </xf>
    <xf numFmtId="3" fontId="3" fillId="3" borderId="51" xfId="0" applyNumberFormat="1" applyFont="1" applyFill="1" applyBorder="1" applyAlignment="1">
      <alignment horizontal="right" vertical="center"/>
    </xf>
    <xf numFmtId="0" fontId="3" fillId="0" borderId="30" xfId="0" applyFont="1" applyBorder="1" applyAlignment="1">
      <alignment vertical="center"/>
    </xf>
    <xf numFmtId="3" fontId="3" fillId="0" borderId="31" xfId="0" applyNumberFormat="1" applyFont="1" applyBorder="1" applyAlignment="1">
      <alignment horizontal="right" vertical="center"/>
    </xf>
    <xf numFmtId="3" fontId="3" fillId="0" borderId="32" xfId="0" applyNumberFormat="1" applyFont="1" applyBorder="1" applyAlignment="1">
      <alignment horizontal="right" vertical="center"/>
    </xf>
    <xf numFmtId="164" fontId="4" fillId="0" borderId="28" xfId="1" applyFont="1" applyBorder="1" applyAlignment="1">
      <alignment horizontal="center" vertical="center"/>
    </xf>
    <xf numFmtId="0" fontId="3" fillId="3" borderId="21" xfId="0" applyFont="1" applyFill="1" applyBorder="1" applyAlignment="1">
      <alignment vertical="center"/>
    </xf>
    <xf numFmtId="9" fontId="4" fillId="3" borderId="39" xfId="0" applyNumberFormat="1" applyFont="1" applyFill="1" applyBorder="1" applyAlignment="1">
      <alignment horizontal="center" vertical="center"/>
    </xf>
    <xf numFmtId="169" fontId="3" fillId="3" borderId="40" xfId="1" applyNumberFormat="1" applyFont="1" applyFill="1" applyBorder="1" applyAlignment="1">
      <alignment vertical="center"/>
    </xf>
    <xf numFmtId="9" fontId="4" fillId="3" borderId="20" xfId="0" applyNumberFormat="1" applyFont="1" applyFill="1" applyBorder="1" applyAlignment="1">
      <alignment horizontal="center" vertical="center"/>
    </xf>
    <xf numFmtId="169" fontId="3" fillId="3" borderId="28" xfId="1" applyNumberFormat="1" applyFont="1" applyFill="1" applyBorder="1" applyAlignment="1">
      <alignment vertical="center"/>
    </xf>
    <xf numFmtId="164" fontId="4" fillId="0" borderId="4" xfId="1" applyFont="1" applyBorder="1" applyAlignment="1">
      <alignment horizontal="center" vertical="center"/>
    </xf>
    <xf numFmtId="0" fontId="4" fillId="7" borderId="18" xfId="0" applyFont="1" applyFill="1" applyBorder="1" applyAlignment="1">
      <alignment vertical="center"/>
    </xf>
    <xf numFmtId="0" fontId="4" fillId="7" borderId="21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164" fontId="3" fillId="3" borderId="26" xfId="1" applyFont="1" applyFill="1" applyBorder="1" applyAlignment="1">
      <alignment horizontal="right" vertical="center"/>
    </xf>
    <xf numFmtId="164" fontId="5" fillId="0" borderId="31" xfId="1" applyFont="1" applyBorder="1" applyAlignment="1">
      <alignment vertical="center"/>
    </xf>
    <xf numFmtId="164" fontId="5" fillId="0" borderId="32" xfId="1" applyFont="1" applyBorder="1" applyAlignment="1">
      <alignment vertical="center"/>
    </xf>
    <xf numFmtId="0" fontId="3" fillId="3" borderId="12" xfId="0" applyFont="1" applyFill="1" applyBorder="1" applyAlignment="1">
      <alignment horizontal="left" vertical="center"/>
    </xf>
    <xf numFmtId="0" fontId="5" fillId="0" borderId="39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3" fillId="3" borderId="36" xfId="0" applyFont="1" applyFill="1" applyBorder="1" applyAlignment="1">
      <alignment horizontal="left" vertical="center"/>
    </xf>
    <xf numFmtId="0" fontId="5" fillId="0" borderId="37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169" fontId="3" fillId="3" borderId="41" xfId="1" applyNumberFormat="1" applyFont="1" applyFill="1" applyBorder="1" applyAlignment="1">
      <alignment horizontal="right" vertical="center"/>
    </xf>
    <xf numFmtId="169" fontId="5" fillId="0" borderId="45" xfId="1" applyNumberFormat="1" applyFont="1" applyBorder="1" applyAlignment="1">
      <alignment vertical="center"/>
    </xf>
    <xf numFmtId="169" fontId="5" fillId="0" borderId="46" xfId="1" applyNumberFormat="1" applyFont="1" applyBorder="1" applyAlignment="1">
      <alignment vertical="center"/>
    </xf>
    <xf numFmtId="164" fontId="3" fillId="3" borderId="41" xfId="1" applyFont="1" applyFill="1" applyBorder="1" applyAlignment="1">
      <alignment horizontal="right" vertical="center"/>
    </xf>
    <xf numFmtId="164" fontId="5" fillId="0" borderId="45" xfId="1" applyFont="1" applyBorder="1" applyAlignment="1">
      <alignment vertical="center"/>
    </xf>
    <xf numFmtId="164" fontId="5" fillId="0" borderId="46" xfId="1" applyFont="1" applyBorder="1" applyAlignment="1">
      <alignment vertical="center"/>
    </xf>
    <xf numFmtId="0" fontId="3" fillId="3" borderId="30" xfId="0" applyFont="1" applyFill="1" applyBorder="1" applyAlignment="1">
      <alignment horizontal="left"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164" fontId="4" fillId="4" borderId="15" xfId="1" applyFont="1" applyFill="1" applyBorder="1" applyAlignment="1">
      <alignment horizontal="right" vertical="center"/>
    </xf>
    <xf numFmtId="164" fontId="5" fillId="0" borderId="16" xfId="1" applyFont="1" applyBorder="1" applyAlignment="1">
      <alignment vertical="center"/>
    </xf>
    <xf numFmtId="164" fontId="5" fillId="0" borderId="17" xfId="1" applyFont="1" applyBorder="1" applyAlignment="1">
      <alignment vertical="center"/>
    </xf>
    <xf numFmtId="169" fontId="3" fillId="3" borderId="26" xfId="1" applyNumberFormat="1" applyFont="1" applyFill="1" applyBorder="1" applyAlignment="1">
      <alignment horizontal="right" vertical="center"/>
    </xf>
    <xf numFmtId="169" fontId="5" fillId="0" borderId="31" xfId="1" applyNumberFormat="1" applyFont="1" applyBorder="1" applyAlignment="1">
      <alignment vertical="center"/>
    </xf>
    <xf numFmtId="169" fontId="5" fillId="0" borderId="32" xfId="1" applyNumberFormat="1" applyFont="1" applyBorder="1" applyAlignment="1">
      <alignment vertical="center"/>
    </xf>
    <xf numFmtId="0" fontId="3" fillId="3" borderId="26" xfId="0" applyFont="1" applyFill="1" applyBorder="1" applyAlignment="1">
      <alignment horizontal="right" vertical="center" wrapText="1"/>
    </xf>
    <xf numFmtId="164" fontId="4" fillId="0" borderId="42" xfId="1" applyFont="1" applyBorder="1" applyAlignment="1">
      <alignment horizontal="right" vertical="center"/>
    </xf>
    <xf numFmtId="164" fontId="5" fillId="0" borderId="13" xfId="1" applyFont="1" applyBorder="1" applyAlignment="1">
      <alignment vertical="center"/>
    </xf>
    <xf numFmtId="164" fontId="5" fillId="0" borderId="14" xfId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1" fillId="2" borderId="2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3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3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4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29" xfId="0" applyFont="1" applyBorder="1" applyAlignment="1">
      <alignment vertical="center"/>
    </xf>
    <xf numFmtId="0" fontId="6" fillId="6" borderId="30" xfId="0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vertical="center"/>
    </xf>
    <xf numFmtId="0" fontId="7" fillId="5" borderId="32" xfId="0" applyFont="1" applyFill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9" fillId="5" borderId="0" xfId="0" applyFont="1" applyFill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4" fillId="0" borderId="15" xfId="0" applyFont="1" applyBorder="1" applyAlignment="1">
      <alignment horizontal="center" vertical="center" wrapText="1"/>
    </xf>
    <xf numFmtId="0" fontId="6" fillId="6" borderId="52" xfId="0" applyFont="1" applyFill="1" applyBorder="1" applyAlignment="1">
      <alignment horizontal="center" vertical="center"/>
    </xf>
    <xf numFmtId="0" fontId="7" fillId="5" borderId="53" xfId="0" applyFont="1" applyFill="1" applyBorder="1" applyAlignment="1">
      <alignment vertical="center"/>
    </xf>
    <xf numFmtId="0" fontId="7" fillId="5" borderId="54" xfId="0" applyFont="1" applyFill="1" applyBorder="1" applyAlignment="1">
      <alignment vertical="center"/>
    </xf>
    <xf numFmtId="0" fontId="4" fillId="0" borderId="3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164" fontId="3" fillId="3" borderId="20" xfId="1" applyFont="1" applyFill="1" applyBorder="1" applyAlignment="1">
      <alignment horizontal="right" vertical="center"/>
    </xf>
    <xf numFmtId="164" fontId="5" fillId="0" borderId="20" xfId="1" applyFont="1" applyBorder="1" applyAlignment="1">
      <alignment vertical="center"/>
    </xf>
    <xf numFmtId="164" fontId="5" fillId="0" borderId="28" xfId="1" applyFont="1" applyBorder="1" applyAlignment="1">
      <alignment vertical="center"/>
    </xf>
    <xf numFmtId="0" fontId="3" fillId="3" borderId="30" xfId="0" applyFont="1" applyFill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548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927100</xdr:colOff>
      <xdr:row>0</xdr:row>
      <xdr:rowOff>50800</xdr:rowOff>
    </xdr:from>
    <xdr:ext cx="1212850" cy="8953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7100" y="50800"/>
          <a:ext cx="1212850" cy="8953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77"/>
  <sheetViews>
    <sheetView tabSelected="1" view="pageBreakPreview" topLeftCell="A70" zoomScale="85" zoomScaleNormal="85" zoomScaleSheetLayoutView="85" workbookViewId="0">
      <selection activeCell="A93" sqref="A93:A94"/>
    </sheetView>
  </sheetViews>
  <sheetFormatPr baseColWidth="10" defaultColWidth="12.625" defaultRowHeight="15" customHeight="1" x14ac:dyDescent="0.2"/>
  <cols>
    <col min="1" max="1" width="45.625" style="14" customWidth="1"/>
    <col min="2" max="2" width="37.25" style="14" customWidth="1"/>
    <col min="3" max="3" width="21.75" style="14" customWidth="1"/>
    <col min="4" max="4" width="27.625" style="14" customWidth="1"/>
    <col min="5" max="5" width="9.25" style="14" customWidth="1"/>
    <col min="6" max="6" width="12.25" style="14" customWidth="1"/>
    <col min="7" max="7" width="12.5" style="14" customWidth="1"/>
    <col min="8" max="26" width="9.25" style="14" customWidth="1"/>
    <col min="27" max="16384" width="12.625" style="14"/>
  </cols>
  <sheetData>
    <row r="1" spans="1:10" ht="19.5" customHeight="1" x14ac:dyDescent="0.2">
      <c r="A1" s="153"/>
      <c r="B1" s="156" t="s">
        <v>123</v>
      </c>
      <c r="C1" s="66" t="s">
        <v>0</v>
      </c>
      <c r="D1" s="67" t="s">
        <v>1</v>
      </c>
    </row>
    <row r="2" spans="1:10" ht="19.5" customHeight="1" x14ac:dyDescent="0.2">
      <c r="A2" s="154"/>
      <c r="B2" s="157"/>
      <c r="C2" s="66" t="s">
        <v>2</v>
      </c>
      <c r="D2" s="67">
        <v>8</v>
      </c>
    </row>
    <row r="3" spans="1:10" ht="19.5" customHeight="1" x14ac:dyDescent="0.2">
      <c r="A3" s="154"/>
      <c r="B3" s="157"/>
      <c r="C3" s="66" t="s">
        <v>3</v>
      </c>
      <c r="D3" s="68">
        <v>45784</v>
      </c>
    </row>
    <row r="4" spans="1:10" ht="19.5" customHeight="1" x14ac:dyDescent="0.2">
      <c r="A4" s="155"/>
      <c r="B4" s="158"/>
      <c r="C4" s="66" t="s">
        <v>4</v>
      </c>
      <c r="D4" s="67" t="s">
        <v>5</v>
      </c>
    </row>
    <row r="5" spans="1:10" ht="12.75" x14ac:dyDescent="0.2">
      <c r="A5" s="159"/>
      <c r="B5" s="160"/>
      <c r="C5" s="160"/>
      <c r="D5" s="161"/>
    </row>
    <row r="6" spans="1:10" ht="12.75" x14ac:dyDescent="0.2">
      <c r="A6" s="69"/>
      <c r="B6" s="69"/>
      <c r="C6" s="69"/>
      <c r="D6" s="69"/>
    </row>
    <row r="7" spans="1:10" ht="25.5" customHeight="1" x14ac:dyDescent="0.2">
      <c r="A7" s="70" t="s">
        <v>78</v>
      </c>
      <c r="B7" s="162"/>
      <c r="C7" s="163"/>
      <c r="D7" s="164"/>
    </row>
    <row r="8" spans="1:10" ht="43.15" customHeight="1" x14ac:dyDescent="0.2">
      <c r="A8" s="1" t="s">
        <v>79</v>
      </c>
      <c r="B8" s="165"/>
      <c r="C8" s="166"/>
      <c r="D8" s="167"/>
    </row>
    <row r="9" spans="1:10" ht="18" customHeight="1" x14ac:dyDescent="0.2">
      <c r="A9" s="71" t="s">
        <v>6</v>
      </c>
      <c r="B9" s="175"/>
      <c r="C9" s="176"/>
      <c r="D9" s="177"/>
    </row>
    <row r="10" spans="1:10" ht="25.5" x14ac:dyDescent="0.2">
      <c r="A10" s="72" t="s">
        <v>71</v>
      </c>
      <c r="B10" s="82"/>
      <c r="C10" s="73" t="s">
        <v>117</v>
      </c>
      <c r="D10" s="74"/>
      <c r="H10" s="178"/>
      <c r="I10" s="176"/>
      <c r="J10" s="177"/>
    </row>
    <row r="11" spans="1:10" ht="12.75" x14ac:dyDescent="0.2">
      <c r="A11" s="48" t="s">
        <v>8</v>
      </c>
      <c r="B11" s="75" t="s">
        <v>7</v>
      </c>
      <c r="C11" s="76" t="s">
        <v>7</v>
      </c>
      <c r="D11" s="77"/>
    </row>
    <row r="12" spans="1:10" ht="12.75" x14ac:dyDescent="0.2">
      <c r="A12" s="78" t="s">
        <v>9</v>
      </c>
      <c r="B12" s="83"/>
      <c r="C12" s="79" t="s">
        <v>72</v>
      </c>
      <c r="D12" s="84"/>
    </row>
    <row r="13" spans="1:10" ht="13.5" thickBot="1" x14ac:dyDescent="0.25">
      <c r="A13" s="2"/>
      <c r="B13" s="2"/>
      <c r="C13" s="2"/>
      <c r="D13" s="2"/>
    </row>
    <row r="14" spans="1:10" ht="13.5" thickBot="1" x14ac:dyDescent="0.25">
      <c r="A14" s="179" t="s">
        <v>10</v>
      </c>
      <c r="B14" s="180"/>
      <c r="C14" s="180"/>
      <c r="D14" s="181"/>
    </row>
    <row r="15" spans="1:10" ht="12.75" x14ac:dyDescent="0.2">
      <c r="A15" s="85" t="s">
        <v>73</v>
      </c>
      <c r="B15" s="86"/>
      <c r="C15" s="86"/>
      <c r="D15" s="86"/>
    </row>
    <row r="16" spans="1:10" ht="13.5" thickBot="1" x14ac:dyDescent="0.25">
      <c r="A16" s="86"/>
      <c r="B16" s="87"/>
      <c r="C16" s="87"/>
      <c r="D16" s="87"/>
    </row>
    <row r="17" spans="1:5" ht="13.5" thickBot="1" x14ac:dyDescent="0.25">
      <c r="A17" s="3" t="s">
        <v>74</v>
      </c>
      <c r="B17" s="4" t="s">
        <v>12</v>
      </c>
      <c r="C17" s="5" t="s">
        <v>13</v>
      </c>
      <c r="D17" s="5" t="s">
        <v>14</v>
      </c>
    </row>
    <row r="18" spans="1:5" ht="13.5" thickBot="1" x14ac:dyDescent="0.25">
      <c r="A18" s="140" t="s">
        <v>15</v>
      </c>
      <c r="B18" s="141"/>
      <c r="C18" s="141"/>
      <c r="D18" s="142"/>
    </row>
    <row r="19" spans="1:5" ht="13.5" thickBot="1" x14ac:dyDescent="0.25">
      <c r="A19" s="88" t="s">
        <v>16</v>
      </c>
      <c r="B19" s="6"/>
      <c r="C19" s="89"/>
      <c r="D19" s="90">
        <f>B19*C19</f>
        <v>0</v>
      </c>
    </row>
    <row r="20" spans="1:5" ht="12.75" x14ac:dyDescent="0.2"/>
    <row r="21" spans="1:5" ht="12.6" customHeight="1" thickBot="1" x14ac:dyDescent="0.25">
      <c r="A21" s="7"/>
      <c r="B21" s="8"/>
      <c r="C21" s="9"/>
      <c r="D21" s="9"/>
    </row>
    <row r="22" spans="1:5" ht="30" customHeight="1" thickBot="1" x14ac:dyDescent="0.25">
      <c r="A22" s="10" t="s">
        <v>80</v>
      </c>
      <c r="B22" s="146">
        <f>SUM(D19:D20)</f>
        <v>0</v>
      </c>
      <c r="C22" s="147"/>
      <c r="D22" s="148"/>
    </row>
    <row r="23" spans="1:5" ht="15.75" customHeight="1" x14ac:dyDescent="0.2">
      <c r="A23" s="11"/>
      <c r="B23" s="12"/>
      <c r="C23" s="12"/>
      <c r="D23" s="12"/>
    </row>
    <row r="24" spans="1:5" ht="15.75" customHeight="1" x14ac:dyDescent="0.2">
      <c r="A24" s="174" t="s">
        <v>17</v>
      </c>
      <c r="B24" s="174"/>
      <c r="C24" s="174"/>
      <c r="D24" s="174"/>
    </row>
    <row r="25" spans="1:5" ht="15.75" customHeight="1" thickBot="1" x14ac:dyDescent="0.25">
      <c r="A25" s="13"/>
      <c r="C25" s="15"/>
      <c r="D25" s="15"/>
    </row>
    <row r="26" spans="1:5" ht="15.75" customHeight="1" thickBot="1" x14ac:dyDescent="0.25">
      <c r="A26" s="3" t="s">
        <v>18</v>
      </c>
      <c r="B26" s="4" t="s">
        <v>19</v>
      </c>
      <c r="C26" s="4" t="s">
        <v>20</v>
      </c>
      <c r="D26" s="16" t="s">
        <v>21</v>
      </c>
    </row>
    <row r="27" spans="1:5" ht="15.75" customHeight="1" thickBot="1" x14ac:dyDescent="0.25">
      <c r="A27" s="17"/>
      <c r="B27" s="91">
        <v>0</v>
      </c>
      <c r="C27" s="18">
        <v>0</v>
      </c>
      <c r="D27" s="19">
        <f>B27*C27</f>
        <v>0</v>
      </c>
    </row>
    <row r="28" spans="1:5" ht="15.75" customHeight="1" thickBot="1" x14ac:dyDescent="0.25">
      <c r="A28" s="140" t="s">
        <v>116</v>
      </c>
      <c r="B28" s="141"/>
      <c r="C28" s="168"/>
      <c r="D28" s="92">
        <f>(D27)</f>
        <v>0</v>
      </c>
    </row>
    <row r="29" spans="1:5" ht="15.75" customHeight="1" thickBot="1" x14ac:dyDescent="0.25">
      <c r="A29" s="20"/>
      <c r="B29" s="20"/>
      <c r="C29" s="20"/>
      <c r="D29" s="21"/>
    </row>
    <row r="30" spans="1:5" ht="15.75" customHeight="1" thickBot="1" x14ac:dyDescent="0.25">
      <c r="A30" s="22" t="s">
        <v>22</v>
      </c>
      <c r="B30" s="23"/>
      <c r="C30" s="24"/>
      <c r="D30" s="93">
        <f>(D28+B22)</f>
        <v>0</v>
      </c>
      <c r="E30" s="14" t="s">
        <v>23</v>
      </c>
    </row>
    <row r="31" spans="1:5" ht="15.75" customHeight="1" thickBot="1" x14ac:dyDescent="0.25">
      <c r="A31" s="11"/>
      <c r="C31" s="15"/>
      <c r="D31" s="21"/>
    </row>
    <row r="32" spans="1:5" ht="15.75" customHeight="1" thickBot="1" x14ac:dyDescent="0.25">
      <c r="A32" s="169" t="s">
        <v>24</v>
      </c>
      <c r="B32" s="170"/>
      <c r="C32" s="170"/>
      <c r="D32" s="171"/>
    </row>
    <row r="33" spans="1:7" ht="15.75" customHeight="1" x14ac:dyDescent="0.2"/>
    <row r="34" spans="1:7" ht="15.75" customHeight="1" thickBot="1" x14ac:dyDescent="0.25">
      <c r="A34" s="172" t="s">
        <v>25</v>
      </c>
      <c r="B34" s="173"/>
      <c r="C34" s="173"/>
      <c r="D34" s="173"/>
    </row>
    <row r="35" spans="1:7" ht="15.75" customHeight="1" thickBot="1" x14ac:dyDescent="0.25">
      <c r="A35" s="140" t="s">
        <v>26</v>
      </c>
      <c r="B35" s="141"/>
      <c r="C35" s="141"/>
      <c r="D35" s="142"/>
    </row>
    <row r="36" spans="1:7" ht="15.75" customHeight="1" thickBot="1" x14ac:dyDescent="0.25">
      <c r="A36" s="3" t="s">
        <v>74</v>
      </c>
      <c r="B36" s="4" t="s">
        <v>27</v>
      </c>
      <c r="C36" s="4" t="s">
        <v>28</v>
      </c>
      <c r="D36" s="25" t="s">
        <v>29</v>
      </c>
    </row>
    <row r="37" spans="1:7" ht="15.75" customHeight="1" x14ac:dyDescent="0.2">
      <c r="A37" s="26" t="s">
        <v>118</v>
      </c>
      <c r="B37" s="6"/>
      <c r="C37" s="89"/>
      <c r="D37" s="90">
        <f>B37*C37</f>
        <v>0</v>
      </c>
    </row>
    <row r="38" spans="1:7" ht="15.75" customHeight="1" x14ac:dyDescent="0.2">
      <c r="A38" s="122" t="s">
        <v>81</v>
      </c>
      <c r="B38" s="28"/>
      <c r="C38" s="94"/>
      <c r="D38" s="90">
        <f t="shared" ref="D38:D41" si="0">(C38*B38)</f>
        <v>0</v>
      </c>
    </row>
    <row r="39" spans="1:7" ht="15.75" customHeight="1" x14ac:dyDescent="0.2">
      <c r="A39" s="122" t="s">
        <v>82</v>
      </c>
      <c r="B39" s="29"/>
      <c r="C39" s="94"/>
      <c r="D39" s="90">
        <f t="shared" si="0"/>
        <v>0</v>
      </c>
    </row>
    <row r="40" spans="1:7" ht="15.75" customHeight="1" x14ac:dyDescent="0.2">
      <c r="A40" s="122" t="s">
        <v>83</v>
      </c>
      <c r="B40" s="29"/>
      <c r="C40" s="94"/>
      <c r="D40" s="90">
        <f t="shared" si="0"/>
        <v>0</v>
      </c>
    </row>
    <row r="41" spans="1:7" ht="15.75" customHeight="1" thickBot="1" x14ac:dyDescent="0.25">
      <c r="A41" s="123" t="s">
        <v>30</v>
      </c>
      <c r="B41" s="30"/>
      <c r="C41" s="95"/>
      <c r="D41" s="90">
        <f t="shared" si="0"/>
        <v>0</v>
      </c>
      <c r="G41" s="31"/>
    </row>
    <row r="42" spans="1:7" ht="15.75" customHeight="1" thickBot="1" x14ac:dyDescent="0.25">
      <c r="A42" s="3" t="s">
        <v>31</v>
      </c>
      <c r="B42" s="146">
        <f>SUM(D37:D41)</f>
        <v>0</v>
      </c>
      <c r="C42" s="147"/>
      <c r="D42" s="148"/>
    </row>
    <row r="43" spans="1:7" ht="15.75" customHeight="1" thickBot="1" x14ac:dyDescent="0.25">
      <c r="A43" s="96"/>
      <c r="B43" s="97"/>
      <c r="C43" s="97"/>
      <c r="D43" s="97"/>
    </row>
    <row r="44" spans="1:7" ht="15.75" customHeight="1" x14ac:dyDescent="0.2">
      <c r="A44" s="98" t="s">
        <v>119</v>
      </c>
      <c r="B44" s="99" t="s">
        <v>32</v>
      </c>
      <c r="C44" s="100" t="s">
        <v>28</v>
      </c>
      <c r="D44" s="101" t="s">
        <v>29</v>
      </c>
    </row>
    <row r="45" spans="1:7" ht="15.75" customHeight="1" x14ac:dyDescent="0.2">
      <c r="A45" s="27" t="s">
        <v>33</v>
      </c>
      <c r="B45" s="28"/>
      <c r="C45" s="29"/>
      <c r="D45" s="102">
        <v>0</v>
      </c>
    </row>
    <row r="46" spans="1:7" ht="15.75" customHeight="1" x14ac:dyDescent="0.2">
      <c r="A46" s="27" t="s">
        <v>34</v>
      </c>
      <c r="B46" s="28"/>
      <c r="C46" s="29"/>
      <c r="D46" s="102">
        <v>0</v>
      </c>
    </row>
    <row r="47" spans="1:7" ht="15.75" customHeight="1" x14ac:dyDescent="0.2">
      <c r="A47" s="27" t="s">
        <v>35</v>
      </c>
      <c r="B47" s="28"/>
      <c r="C47" s="29"/>
      <c r="D47" s="102">
        <v>0</v>
      </c>
      <c r="G47" s="80"/>
    </row>
    <row r="48" spans="1:7" ht="15.75" customHeight="1" x14ac:dyDescent="0.2">
      <c r="A48" s="27" t="s">
        <v>85</v>
      </c>
      <c r="B48" s="28"/>
      <c r="C48" s="29"/>
      <c r="D48" s="102">
        <v>0</v>
      </c>
    </row>
    <row r="49" spans="1:7" ht="15.75" customHeight="1" x14ac:dyDescent="0.2">
      <c r="A49" s="27" t="s">
        <v>86</v>
      </c>
      <c r="B49" s="28"/>
      <c r="C49" s="29"/>
      <c r="D49" s="102">
        <v>0</v>
      </c>
    </row>
    <row r="50" spans="1:7" ht="15.75" customHeight="1" x14ac:dyDescent="0.2">
      <c r="A50" s="27" t="s">
        <v>87</v>
      </c>
      <c r="B50" s="28"/>
      <c r="C50" s="29"/>
      <c r="D50" s="102">
        <v>0</v>
      </c>
    </row>
    <row r="51" spans="1:7" ht="15.75" customHeight="1" thickBot="1" x14ac:dyDescent="0.25">
      <c r="A51" s="33" t="s">
        <v>31</v>
      </c>
      <c r="B51" s="103"/>
      <c r="C51" s="103"/>
      <c r="D51" s="104">
        <f>SUM(D45:D50)</f>
        <v>0</v>
      </c>
      <c r="F51" s="15"/>
      <c r="G51" s="81"/>
    </row>
    <row r="52" spans="1:7" ht="15.75" customHeight="1" thickBot="1" x14ac:dyDescent="0.25">
      <c r="A52" s="34" t="s">
        <v>7</v>
      </c>
      <c r="B52" s="97"/>
      <c r="C52" s="97"/>
      <c r="D52" s="97"/>
      <c r="F52" s="15"/>
    </row>
    <row r="53" spans="1:7" ht="15.75" customHeight="1" thickBot="1" x14ac:dyDescent="0.25">
      <c r="A53" s="131" t="s">
        <v>36</v>
      </c>
      <c r="B53" s="132"/>
      <c r="C53" s="132"/>
      <c r="D53" s="133"/>
    </row>
    <row r="54" spans="1:7" ht="15.75" customHeight="1" x14ac:dyDescent="0.2">
      <c r="A54" s="35" t="s">
        <v>74</v>
      </c>
      <c r="B54" s="36" t="s">
        <v>90</v>
      </c>
      <c r="C54" s="36" t="s">
        <v>91</v>
      </c>
      <c r="D54" s="37" t="s">
        <v>21</v>
      </c>
    </row>
    <row r="55" spans="1:7" ht="15.75" customHeight="1" x14ac:dyDescent="0.2">
      <c r="A55" s="27" t="s">
        <v>84</v>
      </c>
      <c r="B55" s="29"/>
      <c r="C55" s="94"/>
      <c r="D55" s="105">
        <f>(B55*C55)</f>
        <v>0</v>
      </c>
    </row>
    <row r="56" spans="1:7" ht="15.75" customHeight="1" x14ac:dyDescent="0.2">
      <c r="A56" s="27" t="s">
        <v>88</v>
      </c>
      <c r="B56" s="28"/>
      <c r="C56" s="94"/>
      <c r="D56" s="105">
        <f>(B56*C56)</f>
        <v>0</v>
      </c>
    </row>
    <row r="57" spans="1:7" ht="15.75" customHeight="1" x14ac:dyDescent="0.2">
      <c r="A57" s="27" t="s">
        <v>89</v>
      </c>
      <c r="B57" s="28"/>
      <c r="C57" s="29"/>
      <c r="D57" s="102">
        <v>0</v>
      </c>
    </row>
    <row r="58" spans="1:7" ht="15.75" customHeight="1" thickBot="1" x14ac:dyDescent="0.25">
      <c r="A58" s="33" t="s">
        <v>31</v>
      </c>
      <c r="B58" s="134">
        <f>SUM(D55:D57)</f>
        <v>0</v>
      </c>
      <c r="C58" s="135"/>
      <c r="D58" s="136"/>
    </row>
    <row r="59" spans="1:7" ht="15.75" customHeight="1" thickBot="1" x14ac:dyDescent="0.25">
      <c r="A59" s="11"/>
    </row>
    <row r="60" spans="1:7" ht="15.75" customHeight="1" thickBot="1" x14ac:dyDescent="0.25">
      <c r="A60" s="131" t="s">
        <v>92</v>
      </c>
      <c r="B60" s="132"/>
      <c r="C60" s="132"/>
      <c r="D60" s="133"/>
    </row>
    <row r="61" spans="1:7" ht="15.75" customHeight="1" x14ac:dyDescent="0.2">
      <c r="A61" s="35" t="s">
        <v>74</v>
      </c>
      <c r="B61" s="36" t="s">
        <v>90</v>
      </c>
      <c r="C61" s="36" t="s">
        <v>91</v>
      </c>
      <c r="D61" s="37" t="s">
        <v>21</v>
      </c>
    </row>
    <row r="62" spans="1:7" ht="15.75" customHeight="1" thickBot="1" x14ac:dyDescent="0.25">
      <c r="A62" s="27" t="s">
        <v>93</v>
      </c>
      <c r="B62" s="38"/>
      <c r="C62" s="29"/>
      <c r="D62" s="102">
        <v>0</v>
      </c>
    </row>
    <row r="63" spans="1:7" ht="15.75" customHeight="1" thickBot="1" x14ac:dyDescent="0.25">
      <c r="A63" s="3" t="s">
        <v>31</v>
      </c>
      <c r="B63" s="125">
        <f>SUM(D62)</f>
        <v>0</v>
      </c>
      <c r="C63" s="126"/>
      <c r="D63" s="127"/>
    </row>
    <row r="64" spans="1:7" ht="15.75" customHeight="1" x14ac:dyDescent="0.2">
      <c r="A64" s="96"/>
      <c r="B64" s="97"/>
      <c r="C64" s="97"/>
      <c r="D64" s="97"/>
    </row>
    <row r="65" spans="1:6" ht="15.75" customHeight="1" thickBot="1" x14ac:dyDescent="0.25">
      <c r="A65" s="106" t="s">
        <v>7</v>
      </c>
      <c r="B65" s="8"/>
      <c r="C65" s="8"/>
      <c r="D65" s="8"/>
    </row>
    <row r="66" spans="1:6" ht="15.75" customHeight="1" thickBot="1" x14ac:dyDescent="0.25">
      <c r="A66" s="3" t="s">
        <v>37</v>
      </c>
      <c r="B66" s="149" t="s">
        <v>21</v>
      </c>
      <c r="C66" s="141"/>
      <c r="D66" s="142"/>
    </row>
    <row r="67" spans="1:6" ht="15.75" customHeight="1" x14ac:dyDescent="0.2">
      <c r="A67" s="39" t="s">
        <v>38</v>
      </c>
      <c r="B67" s="150">
        <v>0</v>
      </c>
      <c r="C67" s="151"/>
      <c r="D67" s="152"/>
    </row>
    <row r="68" spans="1:6" ht="15.75" customHeight="1" x14ac:dyDescent="0.2">
      <c r="A68" s="27" t="s">
        <v>94</v>
      </c>
      <c r="B68" s="143">
        <v>0</v>
      </c>
      <c r="C68" s="144"/>
      <c r="D68" s="145"/>
    </row>
    <row r="69" spans="1:6" ht="15.75" customHeight="1" x14ac:dyDescent="0.2">
      <c r="A69" s="27" t="s">
        <v>95</v>
      </c>
      <c r="B69" s="143">
        <v>0</v>
      </c>
      <c r="C69" s="144"/>
      <c r="D69" s="145"/>
    </row>
    <row r="70" spans="1:6" ht="15.75" customHeight="1" x14ac:dyDescent="0.2">
      <c r="A70" s="40" t="s">
        <v>96</v>
      </c>
      <c r="B70" s="143">
        <v>0</v>
      </c>
      <c r="C70" s="144"/>
      <c r="D70" s="145"/>
    </row>
    <row r="71" spans="1:6" ht="15.75" customHeight="1" x14ac:dyDescent="0.2">
      <c r="A71" s="40" t="s">
        <v>97</v>
      </c>
      <c r="B71" s="143">
        <v>0</v>
      </c>
      <c r="C71" s="144"/>
      <c r="D71" s="145"/>
    </row>
    <row r="72" spans="1:6" ht="15.75" customHeight="1" x14ac:dyDescent="0.2">
      <c r="A72" s="40" t="s">
        <v>98</v>
      </c>
      <c r="B72" s="143">
        <v>0</v>
      </c>
      <c r="C72" s="144"/>
      <c r="D72" s="145"/>
    </row>
    <row r="73" spans="1:6" ht="15.75" customHeight="1" x14ac:dyDescent="0.2">
      <c r="A73" s="40" t="s">
        <v>39</v>
      </c>
      <c r="B73" s="143">
        <v>0</v>
      </c>
      <c r="C73" s="144"/>
      <c r="D73" s="145"/>
      <c r="F73" s="15"/>
    </row>
    <row r="74" spans="1:6" ht="15.75" customHeight="1" x14ac:dyDescent="0.2">
      <c r="A74" s="40" t="s">
        <v>40</v>
      </c>
      <c r="B74" s="143">
        <v>0</v>
      </c>
      <c r="C74" s="144"/>
      <c r="D74" s="145"/>
    </row>
    <row r="75" spans="1:6" ht="15.75" customHeight="1" x14ac:dyDescent="0.2">
      <c r="A75" s="40" t="s">
        <v>41</v>
      </c>
      <c r="B75" s="143">
        <v>0</v>
      </c>
      <c r="C75" s="144"/>
      <c r="D75" s="145"/>
    </row>
    <row r="76" spans="1:6" ht="15.75" customHeight="1" thickBot="1" x14ac:dyDescent="0.25">
      <c r="A76" s="17" t="s">
        <v>42</v>
      </c>
      <c r="B76" s="143">
        <v>0</v>
      </c>
      <c r="C76" s="144"/>
      <c r="D76" s="145"/>
    </row>
    <row r="77" spans="1:6" ht="15.75" customHeight="1" thickBot="1" x14ac:dyDescent="0.25">
      <c r="A77" s="3" t="s">
        <v>31</v>
      </c>
      <c r="B77" s="125">
        <v>0</v>
      </c>
      <c r="C77" s="126"/>
      <c r="D77" s="127"/>
      <c r="F77" s="15"/>
    </row>
    <row r="78" spans="1:6" ht="15.75" customHeight="1" thickBot="1" x14ac:dyDescent="0.25">
      <c r="A78" s="96"/>
      <c r="B78" s="97"/>
      <c r="C78" s="97"/>
      <c r="D78" s="97"/>
    </row>
    <row r="79" spans="1:6" ht="15.75" customHeight="1" thickBot="1" x14ac:dyDescent="0.25">
      <c r="A79" s="140" t="s">
        <v>43</v>
      </c>
      <c r="B79" s="141"/>
      <c r="C79" s="141"/>
      <c r="D79" s="107">
        <f>B58+B77+B63+D51+B42</f>
        <v>0</v>
      </c>
    </row>
    <row r="80" spans="1:6" ht="15.75" customHeight="1" x14ac:dyDescent="0.2">
      <c r="B80" s="31"/>
      <c r="C80" s="31"/>
      <c r="D80" s="41"/>
    </row>
    <row r="81" spans="1:4" ht="15.75" customHeight="1" x14ac:dyDescent="0.2">
      <c r="A81" s="124" t="s">
        <v>44</v>
      </c>
    </row>
    <row r="82" spans="1:4" ht="15.75" customHeight="1" thickBot="1" x14ac:dyDescent="0.25">
      <c r="A82" s="11"/>
    </row>
    <row r="83" spans="1:4" ht="15.75" customHeight="1" thickBot="1" x14ac:dyDescent="0.25">
      <c r="A83" s="140" t="s">
        <v>45</v>
      </c>
      <c r="B83" s="141"/>
      <c r="C83" s="141"/>
      <c r="D83" s="142"/>
    </row>
    <row r="84" spans="1:4" ht="15.75" customHeight="1" x14ac:dyDescent="0.2">
      <c r="A84" s="42" t="s">
        <v>74</v>
      </c>
      <c r="B84" s="43" t="s">
        <v>19</v>
      </c>
      <c r="C84" s="44" t="s">
        <v>20</v>
      </c>
      <c r="D84" s="45" t="s">
        <v>21</v>
      </c>
    </row>
    <row r="85" spans="1:4" ht="15.75" customHeight="1" x14ac:dyDescent="0.2">
      <c r="A85" s="40" t="s">
        <v>99</v>
      </c>
      <c r="B85" s="46"/>
      <c r="C85" s="46"/>
      <c r="D85" s="47"/>
    </row>
    <row r="86" spans="1:4" ht="15.75" customHeight="1" x14ac:dyDescent="0.2">
      <c r="A86" s="40" t="s">
        <v>46</v>
      </c>
      <c r="B86" s="108"/>
      <c r="C86" s="108"/>
      <c r="D86" s="32"/>
    </row>
    <row r="87" spans="1:4" ht="15.75" customHeight="1" x14ac:dyDescent="0.2">
      <c r="A87" s="40" t="s">
        <v>47</v>
      </c>
      <c r="B87" s="108"/>
      <c r="C87" s="109"/>
      <c r="D87" s="105"/>
    </row>
    <row r="88" spans="1:4" ht="15.75" customHeight="1" thickBot="1" x14ac:dyDescent="0.25">
      <c r="A88" s="40" t="s">
        <v>100</v>
      </c>
      <c r="B88" s="108"/>
      <c r="C88" s="108"/>
      <c r="D88" s="32"/>
    </row>
    <row r="89" spans="1:4" ht="15.75" customHeight="1" thickBot="1" x14ac:dyDescent="0.25">
      <c r="A89" s="3" t="s">
        <v>31</v>
      </c>
      <c r="B89" s="146">
        <f>SUM(D87:D88)</f>
        <v>0</v>
      </c>
      <c r="C89" s="147"/>
      <c r="D89" s="148"/>
    </row>
    <row r="90" spans="1:4" ht="15.75" customHeight="1" thickBot="1" x14ac:dyDescent="0.25">
      <c r="A90" s="11"/>
      <c r="B90" s="8"/>
      <c r="C90" s="8"/>
      <c r="D90" s="8"/>
    </row>
    <row r="91" spans="1:4" ht="15.75" customHeight="1" x14ac:dyDescent="0.2">
      <c r="A91" s="131" t="s">
        <v>101</v>
      </c>
      <c r="B91" s="132"/>
      <c r="C91" s="132"/>
      <c r="D91" s="133"/>
    </row>
    <row r="92" spans="1:4" ht="15.75" customHeight="1" x14ac:dyDescent="0.2">
      <c r="A92" s="48" t="s">
        <v>74</v>
      </c>
      <c r="B92" s="49" t="s">
        <v>75</v>
      </c>
      <c r="C92" s="49" t="s">
        <v>48</v>
      </c>
      <c r="D92" s="49" t="s">
        <v>21</v>
      </c>
    </row>
    <row r="93" spans="1:4" ht="15.75" customHeight="1" x14ac:dyDescent="0.2">
      <c r="A93" s="27" t="s">
        <v>124</v>
      </c>
      <c r="B93" s="94"/>
      <c r="C93" s="50"/>
      <c r="D93" s="105">
        <f>(B93*C93)</f>
        <v>0</v>
      </c>
    </row>
    <row r="94" spans="1:4" ht="15.75" customHeight="1" x14ac:dyDescent="0.2">
      <c r="A94" s="27" t="s">
        <v>125</v>
      </c>
      <c r="B94" s="121"/>
      <c r="C94" s="50"/>
      <c r="D94" s="102">
        <f>(B94*C94)</f>
        <v>0</v>
      </c>
    </row>
    <row r="95" spans="1:4" ht="15.75" customHeight="1" thickBot="1" x14ac:dyDescent="0.25">
      <c r="A95" s="33" t="s">
        <v>31</v>
      </c>
      <c r="B95" s="134">
        <f>SUM(D93:D94)</f>
        <v>0</v>
      </c>
      <c r="C95" s="135"/>
      <c r="D95" s="136"/>
    </row>
    <row r="96" spans="1:4" ht="15.75" customHeight="1" x14ac:dyDescent="0.2">
      <c r="A96" s="110"/>
      <c r="B96" s="111"/>
      <c r="C96" s="111"/>
      <c r="D96" s="111"/>
    </row>
    <row r="97" spans="1:6" ht="15.75" customHeight="1" thickBot="1" x14ac:dyDescent="0.25">
      <c r="A97" s="11"/>
      <c r="B97" s="8"/>
      <c r="C97" s="8"/>
      <c r="D97" s="8"/>
    </row>
    <row r="98" spans="1:6" ht="15.75" customHeight="1" x14ac:dyDescent="0.2">
      <c r="A98" s="131" t="s">
        <v>49</v>
      </c>
      <c r="B98" s="132"/>
      <c r="C98" s="132"/>
      <c r="D98" s="133"/>
    </row>
    <row r="99" spans="1:6" ht="15.75" customHeight="1" x14ac:dyDescent="0.2">
      <c r="A99" s="48" t="s">
        <v>74</v>
      </c>
      <c r="B99" s="51" t="s">
        <v>106</v>
      </c>
      <c r="C99" s="49" t="s">
        <v>20</v>
      </c>
      <c r="D99" s="52" t="s">
        <v>21</v>
      </c>
    </row>
    <row r="100" spans="1:6" ht="15.75" customHeight="1" x14ac:dyDescent="0.2">
      <c r="A100" s="27" t="s">
        <v>102</v>
      </c>
      <c r="B100" s="29"/>
      <c r="C100" s="53"/>
      <c r="D100" s="102">
        <v>0</v>
      </c>
    </row>
    <row r="101" spans="1:6" ht="15.75" customHeight="1" x14ac:dyDescent="0.2">
      <c r="A101" s="27" t="s">
        <v>103</v>
      </c>
      <c r="B101" s="29"/>
      <c r="C101" s="53"/>
      <c r="D101" s="102">
        <v>0</v>
      </c>
      <c r="F101" s="80"/>
    </row>
    <row r="102" spans="1:6" ht="15.75" customHeight="1" x14ac:dyDescent="0.2">
      <c r="A102" s="27" t="s">
        <v>104</v>
      </c>
      <c r="B102" s="29"/>
      <c r="C102" s="53"/>
      <c r="D102" s="102">
        <v>0</v>
      </c>
    </row>
    <row r="103" spans="1:6" ht="15.75" customHeight="1" x14ac:dyDescent="0.2">
      <c r="A103" s="27" t="s">
        <v>105</v>
      </c>
      <c r="B103" s="29"/>
      <c r="C103" s="53"/>
      <c r="D103" s="102">
        <v>0</v>
      </c>
    </row>
    <row r="104" spans="1:6" ht="15.75" customHeight="1" x14ac:dyDescent="0.2">
      <c r="A104" s="27" t="s">
        <v>50</v>
      </c>
      <c r="B104" s="29"/>
      <c r="C104" s="53"/>
      <c r="D104" s="102">
        <v>0</v>
      </c>
    </row>
    <row r="105" spans="1:6" ht="15.75" customHeight="1" x14ac:dyDescent="0.2">
      <c r="A105" s="27" t="s">
        <v>51</v>
      </c>
      <c r="B105" s="29"/>
      <c r="C105" s="53"/>
      <c r="D105" s="102">
        <v>0</v>
      </c>
    </row>
    <row r="106" spans="1:6" ht="15.75" customHeight="1" thickBot="1" x14ac:dyDescent="0.25">
      <c r="A106" s="33" t="s">
        <v>31</v>
      </c>
      <c r="B106" s="137">
        <f>SUM(D100:D105)</f>
        <v>0</v>
      </c>
      <c r="C106" s="138"/>
      <c r="D106" s="139"/>
    </row>
    <row r="107" spans="1:6" ht="15.75" customHeight="1" thickBot="1" x14ac:dyDescent="0.25">
      <c r="A107" s="112"/>
      <c r="B107" s="113"/>
      <c r="C107" s="113"/>
      <c r="D107" s="114"/>
    </row>
    <row r="108" spans="1:6" ht="15.75" customHeight="1" thickBot="1" x14ac:dyDescent="0.25">
      <c r="A108" s="140" t="s">
        <v>121</v>
      </c>
      <c r="B108" s="141"/>
      <c r="C108" s="141"/>
      <c r="D108" s="142"/>
    </row>
    <row r="109" spans="1:6" ht="15.75" customHeight="1" x14ac:dyDescent="0.2">
      <c r="A109" s="35" t="s">
        <v>11</v>
      </c>
      <c r="B109" s="36" t="s">
        <v>52</v>
      </c>
      <c r="C109" s="54" t="s">
        <v>20</v>
      </c>
      <c r="D109" s="55" t="s">
        <v>21</v>
      </c>
    </row>
    <row r="110" spans="1:6" ht="15.75" customHeight="1" thickBot="1" x14ac:dyDescent="0.25">
      <c r="A110" s="17" t="s">
        <v>120</v>
      </c>
      <c r="B110" s="30"/>
      <c r="C110" s="56"/>
      <c r="D110" s="115">
        <v>0</v>
      </c>
    </row>
    <row r="111" spans="1:6" ht="15.75" customHeight="1" thickBot="1" x14ac:dyDescent="0.25">
      <c r="A111" s="3" t="s">
        <v>31</v>
      </c>
      <c r="B111" s="125">
        <f>SUM(D110)</f>
        <v>0</v>
      </c>
      <c r="C111" s="126"/>
      <c r="D111" s="127"/>
    </row>
    <row r="112" spans="1:6" ht="15.75" customHeight="1" x14ac:dyDescent="0.2">
      <c r="A112" s="110"/>
      <c r="B112" s="111"/>
      <c r="C112" s="111"/>
      <c r="D112" s="111"/>
    </row>
    <row r="113" spans="1:4" ht="15.75" customHeight="1" thickBot="1" x14ac:dyDescent="0.25">
      <c r="A113" s="11"/>
      <c r="B113" s="8"/>
      <c r="C113" s="8"/>
      <c r="D113" s="8"/>
    </row>
    <row r="114" spans="1:4" ht="15.75" customHeight="1" x14ac:dyDescent="0.2">
      <c r="A114" s="128" t="s">
        <v>53</v>
      </c>
      <c r="B114" s="129"/>
      <c r="C114" s="129"/>
      <c r="D114" s="130"/>
    </row>
    <row r="115" spans="1:4" ht="15.75" customHeight="1" x14ac:dyDescent="0.2">
      <c r="A115" s="48" t="s">
        <v>74</v>
      </c>
      <c r="B115" s="51"/>
      <c r="C115" s="49"/>
      <c r="D115" s="52"/>
    </row>
    <row r="116" spans="1:4" ht="15.75" customHeight="1" x14ac:dyDescent="0.2">
      <c r="A116" s="27" t="s">
        <v>107</v>
      </c>
      <c r="B116" s="29"/>
      <c r="C116" s="29"/>
      <c r="D116" s="102">
        <v>0</v>
      </c>
    </row>
    <row r="117" spans="1:4" ht="15.75" customHeight="1" x14ac:dyDescent="0.2">
      <c r="A117" s="27" t="s">
        <v>108</v>
      </c>
      <c r="B117" s="29"/>
      <c r="C117" s="29"/>
      <c r="D117" s="102">
        <v>0</v>
      </c>
    </row>
    <row r="118" spans="1:4" ht="15.75" customHeight="1" x14ac:dyDescent="0.2">
      <c r="A118" s="27" t="s">
        <v>109</v>
      </c>
      <c r="B118" s="29"/>
      <c r="C118" s="29"/>
      <c r="D118" s="102">
        <v>0</v>
      </c>
    </row>
    <row r="119" spans="1:4" ht="15.75" customHeight="1" x14ac:dyDescent="0.2">
      <c r="A119" s="27" t="s">
        <v>54</v>
      </c>
      <c r="B119" s="29"/>
      <c r="C119" s="29"/>
      <c r="D119" s="102">
        <v>0</v>
      </c>
    </row>
    <row r="120" spans="1:4" ht="15.75" customHeight="1" x14ac:dyDescent="0.2">
      <c r="A120" s="27" t="s">
        <v>55</v>
      </c>
      <c r="B120" s="29"/>
      <c r="C120" s="29"/>
      <c r="D120" s="102">
        <v>0</v>
      </c>
    </row>
    <row r="121" spans="1:4" ht="15.75" customHeight="1" x14ac:dyDescent="0.2">
      <c r="A121" s="27" t="s">
        <v>56</v>
      </c>
      <c r="B121" s="29"/>
      <c r="C121" s="29"/>
      <c r="D121" s="102">
        <v>0</v>
      </c>
    </row>
    <row r="122" spans="1:4" ht="15.75" customHeight="1" x14ac:dyDescent="0.2">
      <c r="A122" s="27" t="s">
        <v>57</v>
      </c>
      <c r="B122" s="29"/>
      <c r="C122" s="53"/>
      <c r="D122" s="102">
        <v>0</v>
      </c>
    </row>
    <row r="123" spans="1:4" ht="15.75" customHeight="1" thickBot="1" x14ac:dyDescent="0.25">
      <c r="A123" s="116" t="s">
        <v>31</v>
      </c>
      <c r="B123" s="185">
        <f>SUM(D116:D122)</f>
        <v>0</v>
      </c>
      <c r="C123" s="186"/>
      <c r="D123" s="187"/>
    </row>
    <row r="124" spans="1:4" ht="15.75" customHeight="1" x14ac:dyDescent="0.2">
      <c r="A124" s="110"/>
      <c r="B124" s="111"/>
      <c r="C124" s="111"/>
      <c r="D124" s="111"/>
    </row>
    <row r="125" spans="1:4" ht="15.75" customHeight="1" thickBot="1" x14ac:dyDescent="0.25"/>
    <row r="126" spans="1:4" ht="15.75" customHeight="1" thickBot="1" x14ac:dyDescent="0.25">
      <c r="A126" s="140" t="s">
        <v>58</v>
      </c>
      <c r="B126" s="141"/>
      <c r="C126" s="141"/>
      <c r="D126" s="142"/>
    </row>
    <row r="127" spans="1:4" ht="15.75" customHeight="1" x14ac:dyDescent="0.2">
      <c r="A127" s="42" t="s">
        <v>74</v>
      </c>
      <c r="B127" s="43" t="s">
        <v>19</v>
      </c>
      <c r="C127" s="44" t="s">
        <v>59</v>
      </c>
      <c r="D127" s="45" t="s">
        <v>21</v>
      </c>
    </row>
    <row r="128" spans="1:4" ht="15.75" customHeight="1" x14ac:dyDescent="0.2">
      <c r="A128" s="27" t="s">
        <v>60</v>
      </c>
      <c r="B128" s="57"/>
      <c r="C128" s="29"/>
      <c r="D128" s="105">
        <v>0</v>
      </c>
    </row>
    <row r="129" spans="1:4" ht="21" customHeight="1" thickBot="1" x14ac:dyDescent="0.25">
      <c r="A129" s="58" t="s">
        <v>110</v>
      </c>
      <c r="B129" s="29"/>
      <c r="C129" s="29"/>
      <c r="D129" s="105">
        <v>0</v>
      </c>
    </row>
    <row r="130" spans="1:4" ht="15.75" customHeight="1" thickBot="1" x14ac:dyDescent="0.25">
      <c r="A130" s="3" t="s">
        <v>31</v>
      </c>
      <c r="B130" s="125">
        <f>SUM(D128:D129)</f>
        <v>0</v>
      </c>
      <c r="C130" s="126"/>
      <c r="D130" s="127"/>
    </row>
    <row r="131" spans="1:4" ht="15.75" customHeight="1" thickBot="1" x14ac:dyDescent="0.25"/>
    <row r="132" spans="1:4" ht="15.75" customHeight="1" thickBot="1" x14ac:dyDescent="0.25">
      <c r="A132" s="140" t="s">
        <v>111</v>
      </c>
      <c r="B132" s="141"/>
      <c r="C132" s="141"/>
      <c r="D132" s="142"/>
    </row>
    <row r="133" spans="1:4" ht="15.75" customHeight="1" x14ac:dyDescent="0.2">
      <c r="A133" s="35" t="s">
        <v>74</v>
      </c>
      <c r="B133" s="36" t="s">
        <v>19</v>
      </c>
      <c r="C133" s="54" t="s">
        <v>20</v>
      </c>
      <c r="D133" s="55" t="s">
        <v>21</v>
      </c>
    </row>
    <row r="134" spans="1:4" ht="15.75" customHeight="1" x14ac:dyDescent="0.2">
      <c r="A134" s="58" t="s">
        <v>76</v>
      </c>
      <c r="B134" s="29"/>
      <c r="C134" s="29"/>
      <c r="D134" s="102">
        <v>0</v>
      </c>
    </row>
    <row r="135" spans="1:4" ht="15.75" customHeight="1" thickBot="1" x14ac:dyDescent="0.25">
      <c r="A135" s="27" t="s">
        <v>77</v>
      </c>
      <c r="B135" s="29"/>
      <c r="C135" s="29"/>
      <c r="D135" s="102">
        <v>0</v>
      </c>
    </row>
    <row r="136" spans="1:4" ht="15.75" customHeight="1" thickBot="1" x14ac:dyDescent="0.25">
      <c r="A136" s="3" t="s">
        <v>31</v>
      </c>
      <c r="B136" s="125">
        <f>SUM(D134:D135)</f>
        <v>0</v>
      </c>
      <c r="C136" s="126"/>
      <c r="D136" s="127"/>
    </row>
    <row r="137" spans="1:4" ht="15.75" customHeight="1" thickBot="1" x14ac:dyDescent="0.25"/>
    <row r="138" spans="1:4" ht="15.75" customHeight="1" thickBot="1" x14ac:dyDescent="0.25">
      <c r="A138" s="188" t="s">
        <v>61</v>
      </c>
      <c r="B138" s="141"/>
      <c r="C138" s="141"/>
      <c r="D138" s="142"/>
    </row>
    <row r="139" spans="1:4" ht="15.75" customHeight="1" x14ac:dyDescent="0.2">
      <c r="A139" s="42" t="s">
        <v>11</v>
      </c>
      <c r="B139" s="43" t="s">
        <v>19</v>
      </c>
      <c r="C139" s="44" t="s">
        <v>20</v>
      </c>
      <c r="D139" s="45" t="s">
        <v>21</v>
      </c>
    </row>
    <row r="140" spans="1:4" ht="15.75" customHeight="1" thickBot="1" x14ac:dyDescent="0.25">
      <c r="A140" s="27" t="s">
        <v>62</v>
      </c>
      <c r="B140" s="29"/>
      <c r="C140" s="94"/>
      <c r="D140" s="105">
        <f>(B140*C140)</f>
        <v>0</v>
      </c>
    </row>
    <row r="141" spans="1:4" ht="15.75" customHeight="1" thickBot="1" x14ac:dyDescent="0.25">
      <c r="A141" s="3" t="s">
        <v>31</v>
      </c>
      <c r="B141" s="125">
        <f>SUM(D140)</f>
        <v>0</v>
      </c>
      <c r="C141" s="126"/>
      <c r="D141" s="127"/>
    </row>
    <row r="142" spans="1:4" ht="15.75" customHeight="1" x14ac:dyDescent="0.2">
      <c r="A142" s="11"/>
      <c r="B142" s="8"/>
      <c r="C142" s="8"/>
      <c r="D142" s="8"/>
    </row>
    <row r="143" spans="1:4" ht="15.75" customHeight="1" thickBot="1" x14ac:dyDescent="0.25">
      <c r="B143" s="15"/>
      <c r="D143" s="41"/>
    </row>
    <row r="144" spans="1:4" ht="15.75" customHeight="1" thickBot="1" x14ac:dyDescent="0.25">
      <c r="A144" s="140" t="s">
        <v>63</v>
      </c>
      <c r="B144" s="141"/>
      <c r="C144" s="141"/>
      <c r="D144" s="107">
        <f>B89+B95+B106+B111+B123+B130+B136+B141</f>
        <v>0</v>
      </c>
    </row>
    <row r="145" spans="1:6" ht="10.15" customHeight="1" thickBot="1" x14ac:dyDescent="0.25">
      <c r="B145" s="15"/>
      <c r="D145" s="41"/>
    </row>
    <row r="146" spans="1:6" ht="15.75" customHeight="1" thickBot="1" x14ac:dyDescent="0.25">
      <c r="A146" s="140" t="s">
        <v>24</v>
      </c>
      <c r="B146" s="141"/>
      <c r="C146" s="141"/>
      <c r="D146" s="107">
        <f>D79+D144</f>
        <v>0</v>
      </c>
    </row>
    <row r="147" spans="1:6" ht="11.45" customHeight="1" thickBot="1" x14ac:dyDescent="0.25">
      <c r="A147" s="20"/>
      <c r="B147" s="20"/>
      <c r="C147" s="20"/>
      <c r="D147" s="41"/>
    </row>
    <row r="148" spans="1:6" ht="15.75" customHeight="1" thickBot="1" x14ac:dyDescent="0.25">
      <c r="A148" s="59" t="s">
        <v>64</v>
      </c>
      <c r="B148" s="60"/>
      <c r="C148" s="60"/>
      <c r="D148" s="107">
        <f>(D146*0.04)</f>
        <v>0</v>
      </c>
    </row>
    <row r="149" spans="1:6" ht="9.6" customHeight="1" thickBot="1" x14ac:dyDescent="0.25"/>
    <row r="150" spans="1:6" ht="15.75" customHeight="1" thickBot="1" x14ac:dyDescent="0.25">
      <c r="A150" s="140" t="s">
        <v>65</v>
      </c>
      <c r="B150" s="141"/>
      <c r="C150" s="141"/>
      <c r="D150" s="107">
        <f>D30-D146-D148</f>
        <v>0</v>
      </c>
      <c r="F150" s="80"/>
    </row>
    <row r="151" spans="1:6" ht="15.75" customHeight="1" x14ac:dyDescent="0.2"/>
    <row r="152" spans="1:6" ht="15.75" customHeight="1" thickBot="1" x14ac:dyDescent="0.25"/>
    <row r="153" spans="1:6" ht="21.6" customHeight="1" thickBot="1" x14ac:dyDescent="0.25">
      <c r="A153" s="182" t="s">
        <v>122</v>
      </c>
      <c r="B153" s="141"/>
      <c r="C153" s="141"/>
      <c r="D153" s="142"/>
    </row>
    <row r="154" spans="1:6" ht="30" customHeight="1" x14ac:dyDescent="0.2">
      <c r="A154" s="61" t="s">
        <v>112</v>
      </c>
      <c r="B154" s="117">
        <v>0.25</v>
      </c>
      <c r="C154" s="62"/>
      <c r="D154" s="118">
        <f>+D150*B154</f>
        <v>0</v>
      </c>
    </row>
    <row r="155" spans="1:6" ht="15.75" customHeight="1" thickBot="1" x14ac:dyDescent="0.25">
      <c r="A155" s="63" t="s">
        <v>66</v>
      </c>
      <c r="B155" s="119">
        <v>0.75</v>
      </c>
      <c r="C155" s="64"/>
      <c r="D155" s="120">
        <f>+D150*B155</f>
        <v>0</v>
      </c>
    </row>
    <row r="156" spans="1:6" ht="15.75" customHeight="1" x14ac:dyDescent="0.2"/>
    <row r="157" spans="1:6" ht="15.75" customHeight="1" x14ac:dyDescent="0.2"/>
    <row r="158" spans="1:6" ht="15.75" customHeight="1" x14ac:dyDescent="0.2">
      <c r="A158" s="183" t="s">
        <v>67</v>
      </c>
      <c r="B158" s="184"/>
      <c r="C158" s="184"/>
      <c r="D158" s="184"/>
    </row>
    <row r="159" spans="1:6" ht="15.75" customHeight="1" x14ac:dyDescent="0.2">
      <c r="A159" s="184"/>
      <c r="B159" s="184"/>
      <c r="C159" s="184"/>
      <c r="D159" s="184"/>
    </row>
    <row r="160" spans="1:6" ht="15.75" customHeight="1" x14ac:dyDescent="0.2">
      <c r="A160" s="86"/>
      <c r="B160" s="86"/>
      <c r="C160" s="86"/>
      <c r="D160" s="86"/>
    </row>
    <row r="161" spans="1:4" ht="15.6" customHeight="1" x14ac:dyDescent="0.2">
      <c r="A161" s="86"/>
      <c r="B161" s="86"/>
      <c r="C161" s="86"/>
      <c r="D161" s="86"/>
    </row>
    <row r="162" spans="1:4" ht="11.45" customHeight="1" x14ac:dyDescent="0.2">
      <c r="A162" s="87" t="s">
        <v>68</v>
      </c>
      <c r="B162" s="65"/>
      <c r="C162" s="65"/>
      <c r="D162" s="86"/>
    </row>
    <row r="163" spans="1:4" ht="11.45" customHeight="1" x14ac:dyDescent="0.2">
      <c r="A163" s="86"/>
      <c r="B163" s="87" t="s">
        <v>113</v>
      </c>
      <c r="C163" s="86"/>
      <c r="D163" s="86"/>
    </row>
    <row r="164" spans="1:4" ht="15.75" customHeight="1" x14ac:dyDescent="0.2">
      <c r="A164" s="86"/>
      <c r="B164" s="86"/>
      <c r="C164" s="86"/>
      <c r="D164" s="86"/>
    </row>
    <row r="165" spans="1:4" ht="15.75" customHeight="1" x14ac:dyDescent="0.2">
      <c r="A165" s="86"/>
      <c r="B165" s="86"/>
      <c r="C165" s="86"/>
      <c r="D165" s="86"/>
    </row>
    <row r="166" spans="1:4" ht="15.75" customHeight="1" x14ac:dyDescent="0.2">
      <c r="A166" s="86"/>
      <c r="B166" s="86"/>
      <c r="C166" s="86"/>
      <c r="D166" s="86"/>
    </row>
    <row r="167" spans="1:4" ht="15.75" customHeight="1" x14ac:dyDescent="0.2">
      <c r="A167" s="86"/>
      <c r="B167" s="86"/>
      <c r="C167" s="86"/>
      <c r="D167" s="86"/>
    </row>
    <row r="168" spans="1:4" ht="15.75" customHeight="1" x14ac:dyDescent="0.2">
      <c r="A168" s="86"/>
      <c r="B168" s="86"/>
      <c r="C168" s="86"/>
      <c r="D168" s="86"/>
    </row>
    <row r="169" spans="1:4" ht="15.75" customHeight="1" x14ac:dyDescent="0.2">
      <c r="A169" s="87" t="s">
        <v>69</v>
      </c>
      <c r="B169" s="65"/>
      <c r="C169" s="65"/>
      <c r="D169" s="86"/>
    </row>
    <row r="170" spans="1:4" ht="15.75" customHeight="1" x14ac:dyDescent="0.2">
      <c r="A170" s="86"/>
      <c r="B170" s="87" t="s">
        <v>114</v>
      </c>
      <c r="C170" s="86"/>
      <c r="D170" s="86"/>
    </row>
    <row r="171" spans="1:4" ht="15.75" customHeight="1" x14ac:dyDescent="0.2">
      <c r="A171" s="86"/>
      <c r="B171" s="86"/>
      <c r="C171" s="86"/>
      <c r="D171" s="86"/>
    </row>
    <row r="172" spans="1:4" ht="15.75" customHeight="1" x14ac:dyDescent="0.2">
      <c r="A172" s="86"/>
      <c r="B172" s="86"/>
      <c r="C172" s="86"/>
      <c r="D172" s="86"/>
    </row>
    <row r="173" spans="1:4" ht="15.75" customHeight="1" x14ac:dyDescent="0.2">
      <c r="A173" s="86"/>
      <c r="B173" s="86"/>
      <c r="C173" s="86"/>
      <c r="D173" s="86"/>
    </row>
    <row r="174" spans="1:4" ht="15.75" customHeight="1" x14ac:dyDescent="0.2">
      <c r="A174" s="86"/>
      <c r="B174" s="86"/>
      <c r="C174" s="86"/>
      <c r="D174" s="86"/>
    </row>
    <row r="175" spans="1:4" ht="15.75" customHeight="1" x14ac:dyDescent="0.2">
      <c r="A175" s="86"/>
      <c r="B175" s="86"/>
      <c r="C175" s="86"/>
      <c r="D175" s="86"/>
    </row>
    <row r="176" spans="1:4" ht="15.75" customHeight="1" x14ac:dyDescent="0.2">
      <c r="A176" s="87" t="s">
        <v>70</v>
      </c>
      <c r="B176" s="65"/>
      <c r="C176" s="65"/>
      <c r="D176" s="86"/>
    </row>
    <row r="177" spans="1:4" ht="15.75" customHeight="1" x14ac:dyDescent="0.2">
      <c r="A177" s="86"/>
      <c r="B177" s="87" t="s">
        <v>115</v>
      </c>
      <c r="C177" s="86"/>
      <c r="D177" s="86"/>
    </row>
    <row r="178" spans="1:4" ht="15.75" customHeight="1" x14ac:dyDescent="0.2">
      <c r="A178" s="86"/>
      <c r="B178" s="86"/>
      <c r="C178" s="86"/>
      <c r="D178" s="86"/>
    </row>
    <row r="179" spans="1:4" ht="15.75" customHeight="1" x14ac:dyDescent="0.2">
      <c r="A179" s="86"/>
      <c r="B179" s="86"/>
      <c r="C179" s="86"/>
      <c r="D179" s="86"/>
    </row>
    <row r="180" spans="1:4" ht="15.75" customHeight="1" x14ac:dyDescent="0.2"/>
    <row r="181" spans="1:4" ht="15.75" customHeight="1" x14ac:dyDescent="0.2"/>
    <row r="182" spans="1:4" ht="15.75" customHeight="1" x14ac:dyDescent="0.2"/>
    <row r="183" spans="1:4" ht="15.75" customHeight="1" x14ac:dyDescent="0.2"/>
    <row r="184" spans="1:4" ht="15.75" customHeight="1" x14ac:dyDescent="0.2"/>
    <row r="185" spans="1:4" ht="15.75" customHeight="1" x14ac:dyDescent="0.2"/>
    <row r="186" spans="1:4" ht="15.75" customHeight="1" x14ac:dyDescent="0.2"/>
    <row r="187" spans="1:4" ht="15.75" customHeight="1" x14ac:dyDescent="0.2"/>
    <row r="188" spans="1:4" ht="15.75" customHeight="1" x14ac:dyDescent="0.2"/>
    <row r="189" spans="1:4" ht="15.75" customHeight="1" x14ac:dyDescent="0.2"/>
    <row r="190" spans="1:4" ht="15.75" customHeight="1" x14ac:dyDescent="0.2"/>
    <row r="191" spans="1:4" ht="15.75" customHeight="1" x14ac:dyDescent="0.2"/>
    <row r="192" spans="1:4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</sheetData>
  <mergeCells count="54">
    <mergeCell ref="A153:D153"/>
    <mergeCell ref="A158:D159"/>
    <mergeCell ref="B123:D123"/>
    <mergeCell ref="A126:D126"/>
    <mergeCell ref="B130:D130"/>
    <mergeCell ref="A132:D132"/>
    <mergeCell ref="B136:D136"/>
    <mergeCell ref="A138:D138"/>
    <mergeCell ref="B141:D141"/>
    <mergeCell ref="A144:C144"/>
    <mergeCell ref="A146:C146"/>
    <mergeCell ref="A150:C150"/>
    <mergeCell ref="B9:D9"/>
    <mergeCell ref="H10:J10"/>
    <mergeCell ref="A14:D14"/>
    <mergeCell ref="A18:D18"/>
    <mergeCell ref="B22:D22"/>
    <mergeCell ref="A28:C28"/>
    <mergeCell ref="A32:D32"/>
    <mergeCell ref="A34:D34"/>
    <mergeCell ref="A35:D35"/>
    <mergeCell ref="A24:D24"/>
    <mergeCell ref="B42:D42"/>
    <mergeCell ref="A53:D53"/>
    <mergeCell ref="B58:D58"/>
    <mergeCell ref="A60:D60"/>
    <mergeCell ref="B63:D63"/>
    <mergeCell ref="A1:A4"/>
    <mergeCell ref="B1:B4"/>
    <mergeCell ref="A5:D5"/>
    <mergeCell ref="B7:D7"/>
    <mergeCell ref="B8:D8"/>
    <mergeCell ref="B66:D66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77:D77"/>
    <mergeCell ref="A79:C79"/>
    <mergeCell ref="A83:D83"/>
    <mergeCell ref="B89:D89"/>
    <mergeCell ref="B111:D111"/>
    <mergeCell ref="A114:D114"/>
    <mergeCell ref="A91:D91"/>
    <mergeCell ref="B95:D95"/>
    <mergeCell ref="A98:D98"/>
    <mergeCell ref="B106:D106"/>
    <mergeCell ref="A108:D108"/>
  </mergeCells>
  <pageMargins left="0.7" right="0.7" top="0.75" bottom="0.75" header="0" footer="0"/>
  <pageSetup paperSize="5" scale="61" orientation="portrait" r:id="rId1"/>
  <rowBreaks count="1" manualBreakCount="1">
    <brk id="90" max="3" man="1"/>
  </rowBreaks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MATRIZ DE COSTO</vt:lpstr>
      <vt:lpstr>'MATRIZ DE COSTO'!Área_de_impresión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Formacion Continuada</dc:creator>
  <cp:lastModifiedBy>Neivy Luz Acevedo Falón</cp:lastModifiedBy>
  <dcterms:created xsi:type="dcterms:W3CDTF">2017-02-15T14:08:12Z</dcterms:created>
  <dcterms:modified xsi:type="dcterms:W3CDTF">2025-05-13T20:04:12Z</dcterms:modified>
</cp:coreProperties>
</file>